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Jaroslav.Houda\Desktop\VŘ_OVZ\VZ Dveře\Příloha č. 6 - Výpočtová tabulka\Příloha č.6 - Výpočtová tabulka\"/>
    </mc:Choice>
  </mc:AlternateContent>
  <xr:revisionPtr revIDLastSave="0" documentId="13_ncr:1_{62471D31-44D6-4EA2-AF7A-8AAB60093E0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EMRB" sheetId="1" r:id="rId1"/>
    <sheet name="NEMRB_kritéri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2" l="1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7" i="2" l="1"/>
  <c r="C3" i="2" s="1"/>
  <c r="C51" i="2"/>
  <c r="C3" i="1" l="1"/>
</calcChain>
</file>

<file path=xl/sharedStrings.xml><?xml version="1.0" encoding="utf-8"?>
<sst xmlns="http://schemas.openxmlformats.org/spreadsheetml/2006/main" count="354" uniqueCount="87">
  <si>
    <t>Montáž zárubní, bude vždy včetně začištění omítek a vymalování po začištění</t>
  </si>
  <si>
    <t>Ceny jsou uvedeny bez DPH</t>
  </si>
  <si>
    <t>Poznámky:</t>
  </si>
  <si>
    <t>Doprava dveří a zárubní (cena za dopravu v rámci jedné objednávky)</t>
  </si>
  <si>
    <t>MNUL - Rumburk</t>
  </si>
  <si>
    <t>Doprava funkčního vybavení (cena za dopravu v rámci jedné objednávky)</t>
  </si>
  <si>
    <t>Výchozí revize</t>
  </si>
  <si>
    <t>Set dvoukřídlé dveře: zárubeň, protipožární dveře (dělené 1/3), samozavírač, koordinátor, kování, FAB</t>
  </si>
  <si>
    <t>Set dveří jednokřídlé: zárubeň, protipožární dveře, samozavírač, kování, FAB</t>
  </si>
  <si>
    <t>Bezpečnostní zámek určený do protipožárních dveří</t>
  </si>
  <si>
    <t>Kukátko určené do protipožárních dveří</t>
  </si>
  <si>
    <t>Větrací mřížka (50cm) určena do protipožárních dveří</t>
  </si>
  <si>
    <t>Protipožární zpěňující páska 15mm x 2mm x 1m (cena za 1m)</t>
  </si>
  <si>
    <t>Protipožární zpěňující páska 10mm x 2mm x 1m (cena za 1m)</t>
  </si>
  <si>
    <t>likvidace</t>
  </si>
  <si>
    <t>montáž a demontáž</t>
  </si>
  <si>
    <t>Montáž</t>
  </si>
  <si>
    <t>Cena za ks</t>
  </si>
  <si>
    <t>Rozměr</t>
  </si>
  <si>
    <t>Odolnost</t>
  </si>
  <si>
    <t>název</t>
  </si>
  <si>
    <t>o.z.</t>
  </si>
  <si>
    <t>Krajská zdravotní, a.s. - Masarykova nemocnice v Ústí nad Labem, o.z. - pracoviště Rumburk</t>
  </si>
  <si>
    <t>Likvidace protipožárních zárubní 2 křídla</t>
  </si>
  <si>
    <t>Likvidace protipožárních zárubní 1 křídlo</t>
  </si>
  <si>
    <t>Demontáž protipožárních zárubní 2 křídla</t>
  </si>
  <si>
    <t>Demontáž protipožárních zárubní 1 křídlo</t>
  </si>
  <si>
    <t>Montáž instalace protipožárních zárubní 2 křídla</t>
  </si>
  <si>
    <t>Montáž/instalace protipožárních zárubní 1 křídlo</t>
  </si>
  <si>
    <t>Protipožární zárubeň 1300 Pevný pant TYP OZ 50 (zesílený pro požární dveře)</t>
  </si>
  <si>
    <t>Protipožární zárubeň 1150 Pevný pant TYP OZ 50 (zesílený pro požární dveře)</t>
  </si>
  <si>
    <t>Protipožární zárubeň 1100 Pevný pant TYP OZ 50 (zesílený pro požární dveře)</t>
  </si>
  <si>
    <t>Protipožární zárubeň 1000 Pevný pant TYP OZ 50 (zesílený pro požární dveře)</t>
  </si>
  <si>
    <t>Protipožární zárubeň 900 Pevný pant TYP OZ 50 (zesílený pro požární dveře)</t>
  </si>
  <si>
    <t>Protipožární zárubeň 800 Pevný pant TYP OZ 50 (zesílený pro požární dveře)</t>
  </si>
  <si>
    <t>Protipožární zárubeň 700 Pevný pant TYP OZ 50 (zesílený pro požární dveře)</t>
  </si>
  <si>
    <t>Likvidace protipožárních dveří 2 křídla</t>
  </si>
  <si>
    <t>Likvidace protipožárních dveří 1 křídlo</t>
  </si>
  <si>
    <t>Demontáž protipožárních dveří 2 křídla</t>
  </si>
  <si>
    <t>Demontáž protipožárních dveří 1 křídlo</t>
  </si>
  <si>
    <t>Montáž instalace protipožárních dveří 2 křídla</t>
  </si>
  <si>
    <t>Montáž/instalace protipožárních dveří 1 křídlo</t>
  </si>
  <si>
    <t>EI 30 DP3</t>
  </si>
  <si>
    <t>Protipožární dveře</t>
  </si>
  <si>
    <t>EW 15 DP3</t>
  </si>
  <si>
    <t>EW 30 DP3</t>
  </si>
  <si>
    <t>PB 30 C2 (D3)</t>
  </si>
  <si>
    <t>EI 15 DP3</t>
  </si>
  <si>
    <t>Výsledná hodnota kritérií</t>
  </si>
  <si>
    <t>Koeficient</t>
  </si>
  <si>
    <t>Vyhodnocovací kritéria</t>
  </si>
  <si>
    <t>Příplatek za odolnost zárubní z EI 30 na EI 45</t>
  </si>
  <si>
    <t>Příplatek za odolnost zárubní z EI 30 na EI 60</t>
  </si>
  <si>
    <t>Příplatek za odolnost zárubní z EI 30 na EI 90</t>
  </si>
  <si>
    <t>Kovové dveře DP1 příplatek za dolnost z EI 30 na EI 45</t>
  </si>
  <si>
    <t>Kovové dveře DP1 příplatek za dolnost z EI 45 na EI 60</t>
  </si>
  <si>
    <t>Kovové dveře DP1 příplatek za dolnost z EI 60 na EI 90</t>
  </si>
  <si>
    <t>příplatek za mimořádnou šířku zárubně 140mm - 180mm</t>
  </si>
  <si>
    <t>příplatek za mimořádnou šířku zárubně 180mm - 220mm</t>
  </si>
  <si>
    <t>příplatek za mimořádnou výšku dveří nad 197cm za 1 křídlo</t>
  </si>
  <si>
    <t>Kování klika-klika pro dřevěné dveře</t>
  </si>
  <si>
    <t>Kování klika-koule pro dřevěné dveře</t>
  </si>
  <si>
    <t>Kování klika-klika pro ocelové dveře</t>
  </si>
  <si>
    <t>Kování klika-koule pro ocelové dveře</t>
  </si>
  <si>
    <t>Koordinátor pro dřevěné dveře</t>
  </si>
  <si>
    <t>Koordinátor pro ocelové dveře</t>
  </si>
  <si>
    <t>Samozavírač EN 2-4</t>
  </si>
  <si>
    <t>mechanická zástrč</t>
  </si>
  <si>
    <t>Automatická zástrč set pro dvoukřídlé dveře</t>
  </si>
  <si>
    <t>Automatická rozvora pro dvoukřídlé dveře</t>
  </si>
  <si>
    <t>RAL šedá</t>
  </si>
  <si>
    <t>RAL světlý dub</t>
  </si>
  <si>
    <t>El. zámek určen do protipožárních dveří EI 30</t>
  </si>
  <si>
    <t>El. zámek určen do protipožárních dveří EI 45</t>
  </si>
  <si>
    <t>El. zámek určen do protipožárních dveří EI 60</t>
  </si>
  <si>
    <t>El. zámek určen do protipožárních dveří EI 90</t>
  </si>
  <si>
    <t>Podprahování 1m</t>
  </si>
  <si>
    <t>Přejezdová lišta 1m</t>
  </si>
  <si>
    <t>Samozavirač se sílou EN 5-7</t>
  </si>
  <si>
    <t>Příprava dveřních křídel pro zabudování el. Zámků nebo panikových zámků</t>
  </si>
  <si>
    <t>Příprava zárubní pro zabudování el. Otevírače</t>
  </si>
  <si>
    <t>Nátěr zárubní pro jednokřídlé dveře</t>
  </si>
  <si>
    <t>Nátěr zárubní pro dvoukřídlé dveře</t>
  </si>
  <si>
    <t>Protipožární dveře vždy celodřevěné – masiv, bez izolačních výplní platí pro specifikaci D3</t>
  </si>
  <si>
    <t>podklad pro kritéria</t>
  </si>
  <si>
    <t>Panikové kování dle EN 179 SET</t>
  </si>
  <si>
    <t>Paniková hrazda dle EN 1125 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</si>
</sst>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56">
    <xf numFmtId="0" fontId="0" fillId="0" borderId="0" xfId="0"/>
    <xf numFmtId="0" fontId="0" fillId="0" borderId="0" xfId="0" applyAlignment="1"/>
    <xf numFmtId="0" fontId="5" fillId="0" borderId="0" xfId="0" applyFont="1"/>
    <xf numFmtId="0" fontId="5" fillId="0" borderId="0" xfId="0" applyFont="1" applyAlignment="1"/>
    <xf numFmtId="0" fontId="0" fillId="0" borderId="0" xfId="0" applyFont="1"/>
    <xf numFmtId="0" fontId="0" fillId="0" borderId="0" xfId="0" applyFont="1" applyAlignment="1"/>
    <xf numFmtId="0" fontId="4" fillId="0" borderId="0" xfId="0" applyFont="1" applyAlignment="1"/>
    <xf numFmtId="164" fontId="0" fillId="2" borderId="2" xfId="0" applyNumberFormat="1" applyFont="1" applyFill="1" applyBorder="1" applyAlignment="1" applyProtection="1">
      <alignment horizontal="center"/>
      <protection locked="0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 applyAlignment="1"/>
    <xf numFmtId="0" fontId="3" fillId="3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1" applyBorder="1" applyAlignment="1">
      <alignment horizontal="center"/>
    </xf>
    <xf numFmtId="0" fontId="1" fillId="0" borderId="0" xfId="1" applyBorder="1" applyAlignment="1"/>
    <xf numFmtId="0" fontId="1" fillId="0" borderId="0" xfId="1" applyFill="1" applyBorder="1" applyAlignment="1">
      <alignment horizontal="center"/>
    </xf>
    <xf numFmtId="0" fontId="1" fillId="0" borderId="0" xfId="1" applyFill="1" applyBorder="1" applyAlignment="1"/>
    <xf numFmtId="0" fontId="0" fillId="0" borderId="0" xfId="0" applyAlignment="1">
      <alignment horizontal="left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164" fontId="0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1" fillId="0" borderId="0" xfId="1" applyBorder="1" applyAlignment="1">
      <alignment horizontal="left"/>
    </xf>
    <xf numFmtId="0" fontId="1" fillId="0" borderId="0" xfId="1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1" applyFill="1" applyBorder="1" applyAlignment="1">
      <alignment horizontal="center" wrapText="1"/>
    </xf>
    <xf numFmtId="0" fontId="1" fillId="0" borderId="0" xfId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0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2" borderId="0" xfId="0" applyFill="1" applyAlignment="1">
      <alignment wrapText="1"/>
    </xf>
    <xf numFmtId="0" fontId="0" fillId="0" borderId="2" xfId="0" applyNumberFormat="1" applyFont="1" applyFill="1" applyBorder="1" applyAlignment="1" applyProtection="1">
      <alignment horizontal="center"/>
    </xf>
    <xf numFmtId="0" fontId="2" fillId="0" borderId="0" xfId="1" applyFont="1" applyBorder="1" applyAlignment="1">
      <alignment horizontal="center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left"/>
    </xf>
    <xf numFmtId="164" fontId="1" fillId="0" borderId="0" xfId="1" applyNumberFormat="1" applyFill="1" applyBorder="1" applyAlignment="1">
      <alignment horizontal="center" vertical="center"/>
    </xf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0"/>
  <sheetViews>
    <sheetView tabSelected="1" zoomScale="85" zoomScaleNormal="85" workbookViewId="0">
      <selection activeCell="D20" sqref="D20"/>
    </sheetView>
  </sheetViews>
  <sheetFormatPr defaultRowHeight="15" x14ac:dyDescent="0.25"/>
  <cols>
    <col min="1" max="1" width="16.140625" style="1" bestFit="1" customWidth="1"/>
    <col min="2" max="2" width="72.7109375" style="46" customWidth="1"/>
    <col min="3" max="4" width="14.5703125" style="38" customWidth="1"/>
    <col min="5" max="5" width="17.85546875" style="38" hidden="1" customWidth="1"/>
    <col min="6" max="6" width="14.5703125" customWidth="1"/>
    <col min="7" max="7" width="19.140625" customWidth="1"/>
    <col min="8" max="8" width="25.42578125" customWidth="1"/>
    <col min="9" max="9" width="20" customWidth="1"/>
  </cols>
  <sheetData>
    <row r="1" spans="1:9" ht="19.5" x14ac:dyDescent="0.3">
      <c r="A1" s="53" t="s">
        <v>22</v>
      </c>
      <c r="B1" s="53"/>
      <c r="C1" s="53"/>
      <c r="D1" s="53"/>
    </row>
    <row r="2" spans="1:9" ht="19.5" x14ac:dyDescent="0.3">
      <c r="A2" s="16"/>
      <c r="B2" s="41"/>
      <c r="C2" s="12"/>
      <c r="D2" s="11"/>
    </row>
    <row r="3" spans="1:9" ht="19.5" x14ac:dyDescent="0.3">
      <c r="A3" s="54" t="s">
        <v>48</v>
      </c>
      <c r="B3" s="54"/>
      <c r="C3" s="55">
        <f>NEMRB_kritéria!C3</f>
        <v>0</v>
      </c>
      <c r="D3" s="55"/>
    </row>
    <row r="4" spans="1:9" ht="19.5" x14ac:dyDescent="0.3">
      <c r="A4" s="16"/>
      <c r="B4" s="41"/>
      <c r="C4" s="12"/>
      <c r="D4" s="11"/>
    </row>
    <row r="5" spans="1:9" ht="19.5" x14ac:dyDescent="0.3">
      <c r="A5" s="14"/>
      <c r="B5" s="42"/>
      <c r="C5" s="12"/>
      <c r="D5" s="11"/>
    </row>
    <row r="6" spans="1:9" x14ac:dyDescent="0.25">
      <c r="A6" s="10" t="s">
        <v>21</v>
      </c>
      <c r="B6" s="43" t="s">
        <v>20</v>
      </c>
      <c r="C6" s="8" t="s">
        <v>19</v>
      </c>
      <c r="D6" s="8" t="s">
        <v>18</v>
      </c>
      <c r="E6" s="8" t="s">
        <v>84</v>
      </c>
      <c r="F6" s="8" t="s">
        <v>17</v>
      </c>
    </row>
    <row r="7" spans="1:9" x14ac:dyDescent="0.25">
      <c r="A7" s="47" t="s">
        <v>4</v>
      </c>
      <c r="B7" s="48" t="s">
        <v>43</v>
      </c>
      <c r="C7" s="49" t="s">
        <v>47</v>
      </c>
      <c r="D7" s="49">
        <v>70</v>
      </c>
      <c r="E7" s="49">
        <v>1</v>
      </c>
      <c r="F7" s="7">
        <v>0</v>
      </c>
      <c r="G7" s="4"/>
      <c r="H7" s="4"/>
      <c r="I7" s="4"/>
    </row>
    <row r="8" spans="1:9" x14ac:dyDescent="0.25">
      <c r="A8" s="47" t="s">
        <v>4</v>
      </c>
      <c r="B8" s="48" t="s">
        <v>43</v>
      </c>
      <c r="C8" s="49" t="s">
        <v>47</v>
      </c>
      <c r="D8" s="49">
        <v>90</v>
      </c>
      <c r="E8" s="49">
        <v>3</v>
      </c>
      <c r="F8" s="7">
        <v>0</v>
      </c>
      <c r="G8" s="4"/>
      <c r="H8" s="4"/>
      <c r="I8" s="4"/>
    </row>
    <row r="9" spans="1:9" x14ac:dyDescent="0.25">
      <c r="A9" s="47" t="s">
        <v>4</v>
      </c>
      <c r="B9" s="48" t="s">
        <v>43</v>
      </c>
      <c r="C9" s="49" t="s">
        <v>47</v>
      </c>
      <c r="D9" s="49">
        <v>115</v>
      </c>
      <c r="E9" s="49">
        <v>1</v>
      </c>
      <c r="F9" s="7">
        <v>0</v>
      </c>
      <c r="G9" s="4"/>
      <c r="H9" s="4"/>
      <c r="I9" s="4"/>
    </row>
    <row r="10" spans="1:9" x14ac:dyDescent="0.25">
      <c r="A10" s="47" t="s">
        <v>4</v>
      </c>
      <c r="B10" s="48" t="s">
        <v>43</v>
      </c>
      <c r="C10" s="49" t="s">
        <v>46</v>
      </c>
      <c r="D10" s="49">
        <v>90</v>
      </c>
      <c r="E10" s="49">
        <v>1</v>
      </c>
      <c r="F10" s="7">
        <v>0</v>
      </c>
      <c r="G10" s="4"/>
      <c r="H10" s="4"/>
      <c r="I10" s="4"/>
    </row>
    <row r="11" spans="1:9" x14ac:dyDescent="0.25">
      <c r="A11" s="47" t="s">
        <v>4</v>
      </c>
      <c r="B11" s="48" t="s">
        <v>43</v>
      </c>
      <c r="C11" s="49" t="s">
        <v>45</v>
      </c>
      <c r="D11" s="49">
        <v>80</v>
      </c>
      <c r="E11" s="49">
        <v>2</v>
      </c>
      <c r="F11" s="7">
        <v>0</v>
      </c>
      <c r="G11" s="4"/>
      <c r="H11" s="4"/>
      <c r="I11" s="4"/>
    </row>
    <row r="12" spans="1:9" x14ac:dyDescent="0.25">
      <c r="A12" s="47" t="s">
        <v>4</v>
      </c>
      <c r="B12" s="48" t="s">
        <v>43</v>
      </c>
      <c r="C12" s="49" t="s">
        <v>45</v>
      </c>
      <c r="D12" s="49">
        <v>90</v>
      </c>
      <c r="E12" s="49">
        <v>2</v>
      </c>
      <c r="F12" s="7">
        <v>0</v>
      </c>
      <c r="G12" s="4"/>
      <c r="H12" s="4"/>
      <c r="I12" s="4"/>
    </row>
    <row r="13" spans="1:9" x14ac:dyDescent="0.25">
      <c r="A13" s="47" t="s">
        <v>4</v>
      </c>
      <c r="B13" s="48" t="s">
        <v>43</v>
      </c>
      <c r="C13" s="49" t="s">
        <v>44</v>
      </c>
      <c r="D13" s="49">
        <v>70</v>
      </c>
      <c r="E13" s="49">
        <v>1</v>
      </c>
      <c r="F13" s="7">
        <v>0</v>
      </c>
      <c r="G13" s="4"/>
      <c r="H13" s="4"/>
      <c r="I13" s="4"/>
    </row>
    <row r="14" spans="1:9" x14ac:dyDescent="0.25">
      <c r="A14" s="47" t="s">
        <v>4</v>
      </c>
      <c r="B14" s="48" t="s">
        <v>43</v>
      </c>
      <c r="C14" s="49" t="s">
        <v>42</v>
      </c>
      <c r="D14" s="49">
        <v>80</v>
      </c>
      <c r="E14" s="49">
        <v>2</v>
      </c>
      <c r="F14" s="7">
        <v>0</v>
      </c>
      <c r="G14" s="4"/>
      <c r="H14" s="4"/>
      <c r="I14" s="4"/>
    </row>
    <row r="15" spans="1:9" x14ac:dyDescent="0.25">
      <c r="A15" s="47" t="s">
        <v>4</v>
      </c>
      <c r="B15" s="48" t="s">
        <v>43</v>
      </c>
      <c r="C15" s="49" t="s">
        <v>42</v>
      </c>
      <c r="D15" s="49">
        <v>90</v>
      </c>
      <c r="E15" s="49">
        <v>9</v>
      </c>
      <c r="F15" s="7">
        <v>0</v>
      </c>
      <c r="G15" s="4"/>
      <c r="H15" s="4"/>
      <c r="I15" s="4"/>
    </row>
    <row r="16" spans="1:9" x14ac:dyDescent="0.25">
      <c r="A16" s="47" t="s">
        <v>4</v>
      </c>
      <c r="B16" s="48" t="s">
        <v>43</v>
      </c>
      <c r="C16" s="49" t="s">
        <v>42</v>
      </c>
      <c r="D16" s="49">
        <v>100</v>
      </c>
      <c r="E16" s="49">
        <v>1</v>
      </c>
      <c r="F16" s="7">
        <v>0</v>
      </c>
      <c r="G16" s="4"/>
      <c r="H16" s="4"/>
      <c r="I16" s="4"/>
    </row>
    <row r="17" spans="1:9" x14ac:dyDescent="0.25">
      <c r="A17" s="47" t="s">
        <v>4</v>
      </c>
      <c r="B17" s="48" t="s">
        <v>43</v>
      </c>
      <c r="C17" s="49" t="s">
        <v>42</v>
      </c>
      <c r="D17" s="49">
        <v>110</v>
      </c>
      <c r="E17" s="49">
        <v>2</v>
      </c>
      <c r="F17" s="7">
        <v>0</v>
      </c>
      <c r="G17" s="4"/>
      <c r="H17" s="4"/>
      <c r="I17" s="4"/>
    </row>
    <row r="18" spans="1:9" x14ac:dyDescent="0.25">
      <c r="A18" s="47" t="s">
        <v>4</v>
      </c>
      <c r="B18" s="48" t="s">
        <v>43</v>
      </c>
      <c r="C18" s="49" t="s">
        <v>42</v>
      </c>
      <c r="D18" s="49">
        <v>115</v>
      </c>
      <c r="E18" s="49">
        <v>10</v>
      </c>
      <c r="F18" s="7">
        <v>0</v>
      </c>
      <c r="G18" s="4"/>
      <c r="H18" s="4"/>
      <c r="I18" s="4"/>
    </row>
    <row r="19" spans="1:9" x14ac:dyDescent="0.25">
      <c r="A19" s="47" t="s">
        <v>4</v>
      </c>
      <c r="B19" s="48" t="s">
        <v>43</v>
      </c>
      <c r="C19" s="49" t="s">
        <v>42</v>
      </c>
      <c r="D19" s="49">
        <v>130</v>
      </c>
      <c r="E19" s="49">
        <v>1</v>
      </c>
      <c r="F19" s="7">
        <v>0</v>
      </c>
      <c r="G19" s="4"/>
      <c r="H19" s="4"/>
      <c r="I19" s="4"/>
    </row>
    <row r="20" spans="1:9" x14ac:dyDescent="0.25">
      <c r="A20" s="47" t="s">
        <v>4</v>
      </c>
      <c r="B20" s="48" t="s">
        <v>41</v>
      </c>
      <c r="C20" s="49"/>
      <c r="D20" s="49"/>
      <c r="E20" s="49">
        <v>35</v>
      </c>
      <c r="F20" s="7">
        <v>0</v>
      </c>
      <c r="G20" s="4"/>
      <c r="H20" s="4"/>
      <c r="I20" s="4"/>
    </row>
    <row r="21" spans="1:9" x14ac:dyDescent="0.25">
      <c r="A21" s="47" t="s">
        <v>4</v>
      </c>
      <c r="B21" s="48" t="s">
        <v>40</v>
      </c>
      <c r="C21" s="49"/>
      <c r="D21" s="49"/>
      <c r="E21" s="49">
        <v>1</v>
      </c>
      <c r="F21" s="7">
        <v>0</v>
      </c>
      <c r="G21" s="4"/>
      <c r="H21" s="4"/>
      <c r="I21" s="4"/>
    </row>
    <row r="22" spans="1:9" x14ac:dyDescent="0.25">
      <c r="A22" s="47" t="s">
        <v>4</v>
      </c>
      <c r="B22" s="48" t="s">
        <v>39</v>
      </c>
      <c r="C22" s="49"/>
      <c r="D22" s="49"/>
      <c r="E22" s="49">
        <v>35</v>
      </c>
      <c r="F22" s="7">
        <v>0</v>
      </c>
      <c r="G22" s="4"/>
      <c r="H22" s="4"/>
      <c r="I22" s="4"/>
    </row>
    <row r="23" spans="1:9" x14ac:dyDescent="0.25">
      <c r="A23" s="47" t="s">
        <v>4</v>
      </c>
      <c r="B23" s="48" t="s">
        <v>38</v>
      </c>
      <c r="C23" s="49"/>
      <c r="D23" s="49"/>
      <c r="E23" s="49">
        <v>1</v>
      </c>
      <c r="F23" s="7">
        <v>0</v>
      </c>
      <c r="G23" s="4"/>
      <c r="H23" s="4"/>
      <c r="I23" s="4"/>
    </row>
    <row r="24" spans="1:9" x14ac:dyDescent="0.25">
      <c r="A24" s="47" t="s">
        <v>4</v>
      </c>
      <c r="B24" s="48" t="s">
        <v>37</v>
      </c>
      <c r="C24" s="49"/>
      <c r="D24" s="49"/>
      <c r="E24" s="49">
        <v>35</v>
      </c>
      <c r="F24" s="7">
        <v>0</v>
      </c>
      <c r="G24" s="4"/>
      <c r="H24" s="4"/>
      <c r="I24" s="4"/>
    </row>
    <row r="25" spans="1:9" x14ac:dyDescent="0.25">
      <c r="A25" s="47" t="s">
        <v>4</v>
      </c>
      <c r="B25" s="48" t="s">
        <v>36</v>
      </c>
      <c r="C25" s="49"/>
      <c r="D25" s="49"/>
      <c r="E25" s="49">
        <v>1</v>
      </c>
      <c r="F25" s="7">
        <v>0</v>
      </c>
      <c r="G25" s="4"/>
      <c r="H25" s="4"/>
      <c r="I25" s="4"/>
    </row>
    <row r="26" spans="1:9" x14ac:dyDescent="0.25">
      <c r="A26" s="47" t="s">
        <v>4</v>
      </c>
      <c r="B26" s="48" t="s">
        <v>35</v>
      </c>
      <c r="C26" s="49"/>
      <c r="D26" s="49"/>
      <c r="E26" s="49">
        <v>2</v>
      </c>
      <c r="F26" s="7">
        <v>0</v>
      </c>
      <c r="G26" s="4"/>
      <c r="H26" s="4"/>
      <c r="I26" s="4"/>
    </row>
    <row r="27" spans="1:9" x14ac:dyDescent="0.25">
      <c r="A27" s="47" t="s">
        <v>4</v>
      </c>
      <c r="B27" s="48" t="s">
        <v>34</v>
      </c>
      <c r="C27" s="49"/>
      <c r="D27" s="49"/>
      <c r="E27" s="49">
        <v>4</v>
      </c>
      <c r="F27" s="7">
        <v>0</v>
      </c>
      <c r="G27" s="4"/>
      <c r="H27" s="4"/>
      <c r="I27" s="4"/>
    </row>
    <row r="28" spans="1:9" x14ac:dyDescent="0.25">
      <c r="A28" s="47" t="s">
        <v>4</v>
      </c>
      <c r="B28" s="48" t="s">
        <v>33</v>
      </c>
      <c r="C28" s="49"/>
      <c r="D28" s="49"/>
      <c r="E28" s="49">
        <v>15</v>
      </c>
      <c r="F28" s="7">
        <v>0</v>
      </c>
      <c r="G28" s="4"/>
      <c r="H28" s="4"/>
      <c r="I28" s="4"/>
    </row>
    <row r="29" spans="1:9" x14ac:dyDescent="0.25">
      <c r="A29" s="47" t="s">
        <v>4</v>
      </c>
      <c r="B29" s="48" t="s">
        <v>32</v>
      </c>
      <c r="C29" s="49"/>
      <c r="D29" s="49"/>
      <c r="E29" s="49">
        <v>1</v>
      </c>
      <c r="F29" s="7">
        <v>0</v>
      </c>
      <c r="G29" s="4"/>
      <c r="H29" s="4"/>
      <c r="I29" s="4"/>
    </row>
    <row r="30" spans="1:9" x14ac:dyDescent="0.25">
      <c r="A30" s="47" t="s">
        <v>4</v>
      </c>
      <c r="B30" s="48" t="s">
        <v>31</v>
      </c>
      <c r="C30" s="49"/>
      <c r="D30" s="49"/>
      <c r="E30" s="49">
        <v>2</v>
      </c>
      <c r="F30" s="7">
        <v>0</v>
      </c>
      <c r="G30" s="4"/>
      <c r="H30" s="4"/>
      <c r="I30" s="4"/>
    </row>
    <row r="31" spans="1:9" x14ac:dyDescent="0.25">
      <c r="A31" s="47" t="s">
        <v>4</v>
      </c>
      <c r="B31" s="48" t="s">
        <v>30</v>
      </c>
      <c r="C31" s="49"/>
      <c r="D31" s="49"/>
      <c r="E31" s="49">
        <v>11</v>
      </c>
      <c r="F31" s="7">
        <v>0</v>
      </c>
      <c r="G31" s="4"/>
      <c r="H31" s="4"/>
      <c r="I31" s="4"/>
    </row>
    <row r="32" spans="1:9" x14ac:dyDescent="0.25">
      <c r="A32" s="47" t="s">
        <v>4</v>
      </c>
      <c r="B32" s="48" t="s">
        <v>29</v>
      </c>
      <c r="C32" s="49"/>
      <c r="D32" s="49"/>
      <c r="E32" s="49">
        <v>1</v>
      </c>
      <c r="F32" s="7">
        <v>0</v>
      </c>
      <c r="G32" s="4"/>
      <c r="H32" s="4"/>
      <c r="I32" s="4"/>
    </row>
    <row r="33" spans="1:9" x14ac:dyDescent="0.25">
      <c r="A33" s="47" t="s">
        <v>4</v>
      </c>
      <c r="B33" s="48" t="s">
        <v>51</v>
      </c>
      <c r="C33" s="49"/>
      <c r="D33" s="49"/>
      <c r="E33" s="49">
        <v>1</v>
      </c>
      <c r="F33" s="7">
        <v>0</v>
      </c>
      <c r="G33" s="4"/>
      <c r="H33" s="4"/>
      <c r="I33" s="4"/>
    </row>
    <row r="34" spans="1:9" x14ac:dyDescent="0.25">
      <c r="A34" s="47" t="s">
        <v>4</v>
      </c>
      <c r="B34" s="48" t="s">
        <v>52</v>
      </c>
      <c r="C34" s="49"/>
      <c r="D34" s="49"/>
      <c r="E34" s="49">
        <v>1</v>
      </c>
      <c r="F34" s="7">
        <v>0</v>
      </c>
      <c r="G34" s="4"/>
      <c r="H34" s="4"/>
      <c r="I34" s="4"/>
    </row>
    <row r="35" spans="1:9" x14ac:dyDescent="0.25">
      <c r="A35" s="47" t="s">
        <v>4</v>
      </c>
      <c r="B35" s="48" t="s">
        <v>53</v>
      </c>
      <c r="C35" s="49"/>
      <c r="D35" s="49"/>
      <c r="E35" s="49">
        <v>1</v>
      </c>
      <c r="F35" s="7">
        <v>0</v>
      </c>
      <c r="G35" s="4"/>
      <c r="H35" s="4"/>
      <c r="I35" s="4"/>
    </row>
    <row r="36" spans="1:9" x14ac:dyDescent="0.25">
      <c r="A36" s="47" t="s">
        <v>4</v>
      </c>
      <c r="B36" s="48" t="s">
        <v>54</v>
      </c>
      <c r="C36" s="49"/>
      <c r="D36" s="49"/>
      <c r="E36" s="49">
        <v>1</v>
      </c>
      <c r="F36" s="7">
        <v>0</v>
      </c>
      <c r="G36" s="4"/>
      <c r="H36" s="4"/>
      <c r="I36" s="4"/>
    </row>
    <row r="37" spans="1:9" x14ac:dyDescent="0.25">
      <c r="A37" s="47" t="s">
        <v>4</v>
      </c>
      <c r="B37" s="48" t="s">
        <v>55</v>
      </c>
      <c r="C37" s="49"/>
      <c r="D37" s="49"/>
      <c r="E37" s="49">
        <v>1</v>
      </c>
      <c r="F37" s="7">
        <v>0</v>
      </c>
      <c r="G37" s="4"/>
      <c r="H37" s="4"/>
      <c r="I37" s="4"/>
    </row>
    <row r="38" spans="1:9" x14ac:dyDescent="0.25">
      <c r="A38" s="47" t="s">
        <v>4</v>
      </c>
      <c r="B38" s="48" t="s">
        <v>56</v>
      </c>
      <c r="C38" s="49"/>
      <c r="D38" s="49"/>
      <c r="E38" s="49">
        <v>1</v>
      </c>
      <c r="F38" s="7">
        <v>0</v>
      </c>
      <c r="G38" s="4"/>
      <c r="H38" s="4"/>
      <c r="I38" s="4"/>
    </row>
    <row r="39" spans="1:9" x14ac:dyDescent="0.25">
      <c r="A39" s="47" t="s">
        <v>4</v>
      </c>
      <c r="B39" s="48" t="s">
        <v>57</v>
      </c>
      <c r="C39" s="49"/>
      <c r="D39" s="49"/>
      <c r="E39" s="49">
        <v>1</v>
      </c>
      <c r="F39" s="7">
        <v>0</v>
      </c>
      <c r="G39" s="4"/>
      <c r="H39" s="4"/>
      <c r="I39" s="4"/>
    </row>
    <row r="40" spans="1:9" x14ac:dyDescent="0.25">
      <c r="A40" s="47" t="s">
        <v>4</v>
      </c>
      <c r="B40" s="48" t="s">
        <v>58</v>
      </c>
      <c r="C40" s="49"/>
      <c r="D40" s="49"/>
      <c r="E40" s="49">
        <v>1</v>
      </c>
      <c r="F40" s="7">
        <v>0</v>
      </c>
      <c r="G40" s="4"/>
      <c r="H40" s="4"/>
      <c r="I40" s="4"/>
    </row>
    <row r="41" spans="1:9" x14ac:dyDescent="0.25">
      <c r="A41" s="47" t="s">
        <v>4</v>
      </c>
      <c r="B41" s="48" t="s">
        <v>59</v>
      </c>
      <c r="C41" s="49"/>
      <c r="D41" s="49"/>
      <c r="E41" s="49">
        <v>1</v>
      </c>
      <c r="F41" s="7">
        <v>0</v>
      </c>
      <c r="G41" s="4"/>
      <c r="H41" s="4"/>
      <c r="I41" s="4"/>
    </row>
    <row r="42" spans="1:9" x14ac:dyDescent="0.25">
      <c r="A42" s="47" t="s">
        <v>4</v>
      </c>
      <c r="B42" s="48" t="s">
        <v>28</v>
      </c>
      <c r="C42" s="49"/>
      <c r="D42" s="49"/>
      <c r="E42" s="49">
        <v>35</v>
      </c>
      <c r="F42" s="7">
        <v>0</v>
      </c>
      <c r="G42" s="4"/>
      <c r="H42" s="4"/>
      <c r="I42" s="4"/>
    </row>
    <row r="43" spans="1:9" x14ac:dyDescent="0.25">
      <c r="A43" s="47" t="s">
        <v>4</v>
      </c>
      <c r="B43" s="48" t="s">
        <v>27</v>
      </c>
      <c r="C43" s="49"/>
      <c r="D43" s="49"/>
      <c r="E43" s="49">
        <v>1</v>
      </c>
      <c r="F43" s="7">
        <v>0</v>
      </c>
      <c r="G43" s="4"/>
      <c r="H43" s="4"/>
      <c r="I43" s="4"/>
    </row>
    <row r="44" spans="1:9" x14ac:dyDescent="0.25">
      <c r="A44" s="47" t="s">
        <v>4</v>
      </c>
      <c r="B44" s="48" t="s">
        <v>26</v>
      </c>
      <c r="C44" s="49"/>
      <c r="D44" s="49"/>
      <c r="E44" s="49">
        <v>35</v>
      </c>
      <c r="F44" s="7">
        <v>0</v>
      </c>
      <c r="G44" s="4"/>
      <c r="H44" s="4"/>
      <c r="I44" s="4"/>
    </row>
    <row r="45" spans="1:9" x14ac:dyDescent="0.25">
      <c r="A45" s="47" t="s">
        <v>4</v>
      </c>
      <c r="B45" s="48" t="s">
        <v>25</v>
      </c>
      <c r="C45" s="49"/>
      <c r="D45" s="49"/>
      <c r="E45" s="49">
        <v>1</v>
      </c>
      <c r="F45" s="7">
        <v>0</v>
      </c>
      <c r="G45" s="4"/>
      <c r="H45" s="4"/>
      <c r="I45" s="4"/>
    </row>
    <row r="46" spans="1:9" x14ac:dyDescent="0.25">
      <c r="A46" s="47" t="s">
        <v>4</v>
      </c>
      <c r="B46" s="48" t="s">
        <v>24</v>
      </c>
      <c r="C46" s="49"/>
      <c r="D46" s="49"/>
      <c r="E46" s="49">
        <v>35</v>
      </c>
      <c r="F46" s="7">
        <v>0</v>
      </c>
      <c r="G46" s="4"/>
      <c r="H46" s="4"/>
      <c r="I46" s="4"/>
    </row>
    <row r="47" spans="1:9" x14ac:dyDescent="0.25">
      <c r="A47" s="47" t="s">
        <v>4</v>
      </c>
      <c r="B47" s="48" t="s">
        <v>23</v>
      </c>
      <c r="C47" s="49"/>
      <c r="D47" s="49"/>
      <c r="E47" s="49">
        <v>1</v>
      </c>
      <c r="F47" s="7">
        <v>0</v>
      </c>
      <c r="G47" s="4"/>
      <c r="H47" s="4"/>
      <c r="I47" s="4"/>
    </row>
    <row r="48" spans="1:9" x14ac:dyDescent="0.25">
      <c r="A48" s="5"/>
      <c r="B48" s="44"/>
      <c r="C48" s="39"/>
      <c r="D48" s="39"/>
      <c r="E48" s="39"/>
      <c r="F48" s="4"/>
      <c r="G48" s="4"/>
      <c r="H48" s="4"/>
      <c r="I48" s="4"/>
    </row>
    <row r="49" spans="1:9" x14ac:dyDescent="0.25">
      <c r="A49" s="52" t="s">
        <v>22</v>
      </c>
      <c r="B49" s="52"/>
      <c r="C49" s="52"/>
      <c r="D49" s="52"/>
      <c r="E49" s="52"/>
      <c r="F49" s="52"/>
      <c r="G49" s="52"/>
      <c r="H49" s="52"/>
      <c r="I49" s="52"/>
    </row>
    <row r="50" spans="1:9" x14ac:dyDescent="0.25">
      <c r="A50" s="9" t="s">
        <v>21</v>
      </c>
      <c r="B50" s="43" t="s">
        <v>20</v>
      </c>
      <c r="C50" s="8" t="s">
        <v>19</v>
      </c>
      <c r="D50" s="8" t="s">
        <v>18</v>
      </c>
      <c r="E50" s="8" t="s">
        <v>84</v>
      </c>
      <c r="F50" s="8" t="s">
        <v>17</v>
      </c>
      <c r="G50" s="8" t="s">
        <v>16</v>
      </c>
      <c r="H50" s="8" t="s">
        <v>15</v>
      </c>
      <c r="I50" s="8" t="s">
        <v>14</v>
      </c>
    </row>
    <row r="51" spans="1:9" x14ac:dyDescent="0.25">
      <c r="A51" s="47" t="s">
        <v>4</v>
      </c>
      <c r="B51" s="48" t="s">
        <v>60</v>
      </c>
      <c r="C51" s="49"/>
      <c r="D51" s="49"/>
      <c r="E51" s="49">
        <v>1</v>
      </c>
      <c r="F51" s="7">
        <v>0</v>
      </c>
      <c r="G51" s="7">
        <v>0</v>
      </c>
      <c r="H51" s="7">
        <v>0</v>
      </c>
      <c r="I51" s="7">
        <v>0</v>
      </c>
    </row>
    <row r="52" spans="1:9" x14ac:dyDescent="0.25">
      <c r="A52" s="47" t="s">
        <v>4</v>
      </c>
      <c r="B52" s="48" t="s">
        <v>61</v>
      </c>
      <c r="C52" s="49"/>
      <c r="D52" s="49"/>
      <c r="E52" s="49">
        <v>1</v>
      </c>
      <c r="F52" s="7">
        <v>0</v>
      </c>
      <c r="G52" s="7">
        <v>0</v>
      </c>
      <c r="H52" s="7">
        <v>0</v>
      </c>
      <c r="I52" s="7">
        <v>0</v>
      </c>
    </row>
    <row r="53" spans="1:9" x14ac:dyDescent="0.25">
      <c r="A53" s="47" t="s">
        <v>4</v>
      </c>
      <c r="B53" s="48" t="s">
        <v>62</v>
      </c>
      <c r="C53" s="49"/>
      <c r="D53" s="49"/>
      <c r="E53" s="49">
        <v>1</v>
      </c>
      <c r="F53" s="7">
        <v>0</v>
      </c>
      <c r="G53" s="7">
        <v>0</v>
      </c>
      <c r="H53" s="7">
        <v>0</v>
      </c>
      <c r="I53" s="7">
        <v>0</v>
      </c>
    </row>
    <row r="54" spans="1:9" x14ac:dyDescent="0.25">
      <c r="A54" s="47" t="s">
        <v>4</v>
      </c>
      <c r="B54" s="48" t="s">
        <v>63</v>
      </c>
      <c r="C54" s="49"/>
      <c r="D54" s="49"/>
      <c r="E54" s="49">
        <v>1</v>
      </c>
      <c r="F54" s="7">
        <v>0</v>
      </c>
      <c r="G54" s="7">
        <v>0</v>
      </c>
      <c r="H54" s="7">
        <v>0</v>
      </c>
      <c r="I54" s="7">
        <v>0</v>
      </c>
    </row>
    <row r="55" spans="1:9" x14ac:dyDescent="0.25">
      <c r="A55" s="47" t="s">
        <v>4</v>
      </c>
      <c r="B55" s="48" t="s">
        <v>13</v>
      </c>
      <c r="C55" s="49"/>
      <c r="D55" s="49"/>
      <c r="E55" s="49">
        <v>1</v>
      </c>
      <c r="F55" s="7">
        <v>0</v>
      </c>
      <c r="G55" s="7">
        <v>0</v>
      </c>
      <c r="H55" s="7">
        <v>0</v>
      </c>
      <c r="I55" s="7">
        <v>0</v>
      </c>
    </row>
    <row r="56" spans="1:9" x14ac:dyDescent="0.25">
      <c r="A56" s="47" t="s">
        <v>4</v>
      </c>
      <c r="B56" s="48" t="s">
        <v>12</v>
      </c>
      <c r="C56" s="49"/>
      <c r="D56" s="49"/>
      <c r="E56" s="49">
        <v>1</v>
      </c>
      <c r="F56" s="7">
        <v>0</v>
      </c>
      <c r="G56" s="7">
        <v>0</v>
      </c>
      <c r="H56" s="7">
        <v>0</v>
      </c>
      <c r="I56" s="7">
        <v>0</v>
      </c>
    </row>
    <row r="57" spans="1:9" x14ac:dyDescent="0.25">
      <c r="A57" s="47" t="s">
        <v>4</v>
      </c>
      <c r="B57" s="48" t="s">
        <v>11</v>
      </c>
      <c r="C57" s="49"/>
      <c r="D57" s="49"/>
      <c r="E57" s="49">
        <v>1</v>
      </c>
      <c r="F57" s="7">
        <v>0</v>
      </c>
      <c r="G57" s="7">
        <v>0</v>
      </c>
      <c r="H57" s="7">
        <v>0</v>
      </c>
      <c r="I57" s="7">
        <v>0</v>
      </c>
    </row>
    <row r="58" spans="1:9" x14ac:dyDescent="0.25">
      <c r="A58" s="47" t="s">
        <v>4</v>
      </c>
      <c r="B58" s="48" t="s">
        <v>10</v>
      </c>
      <c r="C58" s="49"/>
      <c r="D58" s="49"/>
      <c r="E58" s="49">
        <v>1</v>
      </c>
      <c r="F58" s="7">
        <v>0</v>
      </c>
      <c r="G58" s="7">
        <v>0</v>
      </c>
      <c r="H58" s="7">
        <v>0</v>
      </c>
      <c r="I58" s="7">
        <v>0</v>
      </c>
    </row>
    <row r="59" spans="1:9" x14ac:dyDescent="0.25">
      <c r="A59" s="47" t="s">
        <v>4</v>
      </c>
      <c r="B59" s="48" t="s">
        <v>9</v>
      </c>
      <c r="C59" s="49"/>
      <c r="D59" s="49"/>
      <c r="E59" s="49">
        <v>1</v>
      </c>
      <c r="F59" s="7">
        <v>0</v>
      </c>
      <c r="G59" s="7">
        <v>0</v>
      </c>
      <c r="H59" s="7">
        <v>0</v>
      </c>
      <c r="I59" s="7">
        <v>0</v>
      </c>
    </row>
    <row r="60" spans="1:9" x14ac:dyDescent="0.25">
      <c r="A60" s="47" t="s">
        <v>4</v>
      </c>
      <c r="B60" s="48" t="s">
        <v>85</v>
      </c>
      <c r="C60" s="49"/>
      <c r="D60" s="49"/>
      <c r="E60" s="49">
        <v>1</v>
      </c>
      <c r="F60" s="7">
        <v>0</v>
      </c>
      <c r="G60" s="7">
        <v>0</v>
      </c>
      <c r="H60" s="7">
        <v>0</v>
      </c>
      <c r="I60" s="7">
        <v>0</v>
      </c>
    </row>
    <row r="61" spans="1:9" x14ac:dyDescent="0.25">
      <c r="A61" s="47" t="s">
        <v>4</v>
      </c>
      <c r="B61" s="48" t="s">
        <v>86</v>
      </c>
      <c r="C61" s="49"/>
      <c r="D61" s="49"/>
      <c r="E61" s="49">
        <v>1</v>
      </c>
      <c r="F61" s="7">
        <v>0</v>
      </c>
      <c r="G61" s="7">
        <v>0</v>
      </c>
      <c r="H61" s="7">
        <v>0</v>
      </c>
      <c r="I61" s="7">
        <v>0</v>
      </c>
    </row>
    <row r="62" spans="1:9" x14ac:dyDescent="0.25">
      <c r="A62" s="47" t="s">
        <v>4</v>
      </c>
      <c r="B62" s="48" t="s">
        <v>64</v>
      </c>
      <c r="C62" s="49"/>
      <c r="D62" s="49"/>
      <c r="E62" s="49">
        <v>1</v>
      </c>
      <c r="F62" s="7">
        <v>0</v>
      </c>
      <c r="G62" s="7">
        <v>0</v>
      </c>
      <c r="H62" s="7">
        <v>0</v>
      </c>
      <c r="I62" s="7">
        <v>0</v>
      </c>
    </row>
    <row r="63" spans="1:9" x14ac:dyDescent="0.25">
      <c r="A63" s="47" t="s">
        <v>4</v>
      </c>
      <c r="B63" s="48" t="s">
        <v>65</v>
      </c>
      <c r="C63" s="49"/>
      <c r="D63" s="49"/>
      <c r="E63" s="49">
        <v>1</v>
      </c>
      <c r="F63" s="7">
        <v>0</v>
      </c>
      <c r="G63" s="7">
        <v>0</v>
      </c>
      <c r="H63" s="7">
        <v>0</v>
      </c>
      <c r="I63" s="7">
        <v>0</v>
      </c>
    </row>
    <row r="64" spans="1:9" x14ac:dyDescent="0.25">
      <c r="A64" s="47" t="s">
        <v>4</v>
      </c>
      <c r="B64" s="48" t="s">
        <v>66</v>
      </c>
      <c r="C64" s="49"/>
      <c r="D64" s="49"/>
      <c r="E64" s="49">
        <v>12</v>
      </c>
      <c r="F64" s="7">
        <v>0</v>
      </c>
      <c r="G64" s="7">
        <v>0</v>
      </c>
      <c r="H64" s="7">
        <v>0</v>
      </c>
      <c r="I64" s="7">
        <v>0</v>
      </c>
    </row>
    <row r="65" spans="1:9" x14ac:dyDescent="0.25">
      <c r="A65" s="47" t="s">
        <v>4</v>
      </c>
      <c r="B65" s="48" t="s">
        <v>67</v>
      </c>
      <c r="C65" s="49"/>
      <c r="D65" s="49"/>
      <c r="E65" s="49">
        <v>1</v>
      </c>
      <c r="F65" s="7">
        <v>0</v>
      </c>
      <c r="G65" s="7">
        <v>0</v>
      </c>
      <c r="H65" s="7">
        <v>0</v>
      </c>
      <c r="I65" s="7">
        <v>0</v>
      </c>
    </row>
    <row r="66" spans="1:9" x14ac:dyDescent="0.25">
      <c r="A66" s="47" t="s">
        <v>4</v>
      </c>
      <c r="B66" s="48" t="s">
        <v>68</v>
      </c>
      <c r="C66" s="49"/>
      <c r="D66" s="49"/>
      <c r="E66" s="49">
        <v>1</v>
      </c>
      <c r="F66" s="7">
        <v>0</v>
      </c>
      <c r="G66" s="7">
        <v>0</v>
      </c>
      <c r="H66" s="7">
        <v>0</v>
      </c>
      <c r="I66" s="7">
        <v>0</v>
      </c>
    </row>
    <row r="67" spans="1:9" x14ac:dyDescent="0.25">
      <c r="A67" s="47" t="s">
        <v>4</v>
      </c>
      <c r="B67" s="48" t="s">
        <v>69</v>
      </c>
      <c r="C67" s="49"/>
      <c r="D67" s="49"/>
      <c r="E67" s="49">
        <v>1</v>
      </c>
      <c r="F67" s="7">
        <v>0</v>
      </c>
      <c r="G67" s="7">
        <v>0</v>
      </c>
      <c r="H67" s="7">
        <v>0</v>
      </c>
      <c r="I67" s="7">
        <v>0</v>
      </c>
    </row>
    <row r="68" spans="1:9" x14ac:dyDescent="0.25">
      <c r="A68" s="47" t="s">
        <v>4</v>
      </c>
      <c r="B68" s="48" t="s">
        <v>8</v>
      </c>
      <c r="C68" s="49"/>
      <c r="D68" s="49"/>
      <c r="E68" s="49">
        <v>1</v>
      </c>
      <c r="F68" s="51"/>
      <c r="G68" s="7">
        <v>0</v>
      </c>
      <c r="H68" s="7">
        <v>0</v>
      </c>
      <c r="I68" s="7">
        <v>0</v>
      </c>
    </row>
    <row r="69" spans="1:9" ht="30" x14ac:dyDescent="0.25">
      <c r="A69" s="47" t="s">
        <v>4</v>
      </c>
      <c r="B69" s="48" t="s">
        <v>7</v>
      </c>
      <c r="C69" s="49"/>
      <c r="D69" s="49"/>
      <c r="E69" s="49">
        <v>1</v>
      </c>
      <c r="F69" s="51"/>
      <c r="G69" s="7">
        <v>0</v>
      </c>
      <c r="H69" s="7">
        <v>0</v>
      </c>
      <c r="I69" s="7">
        <v>0</v>
      </c>
    </row>
    <row r="70" spans="1:9" x14ac:dyDescent="0.25">
      <c r="A70" s="47" t="s">
        <v>4</v>
      </c>
      <c r="B70" s="48" t="s">
        <v>70</v>
      </c>
      <c r="C70" s="49"/>
      <c r="D70" s="49"/>
      <c r="E70" s="49">
        <v>1</v>
      </c>
      <c r="F70" s="7">
        <v>0</v>
      </c>
      <c r="G70" s="7">
        <v>0</v>
      </c>
      <c r="H70" s="7">
        <v>0</v>
      </c>
      <c r="I70" s="7">
        <v>0</v>
      </c>
    </row>
    <row r="71" spans="1:9" x14ac:dyDescent="0.25">
      <c r="A71" s="47" t="s">
        <v>4</v>
      </c>
      <c r="B71" s="48" t="s">
        <v>71</v>
      </c>
      <c r="C71" s="49"/>
      <c r="D71" s="49"/>
      <c r="E71" s="49">
        <v>1</v>
      </c>
      <c r="F71" s="7">
        <v>0</v>
      </c>
      <c r="G71" s="7">
        <v>0</v>
      </c>
      <c r="H71" s="7">
        <v>0</v>
      </c>
      <c r="I71" s="7">
        <v>0</v>
      </c>
    </row>
    <row r="72" spans="1:9" x14ac:dyDescent="0.25">
      <c r="A72" s="47" t="s">
        <v>4</v>
      </c>
      <c r="B72" s="48" t="s">
        <v>72</v>
      </c>
      <c r="C72" s="49"/>
      <c r="D72" s="49"/>
      <c r="E72" s="49">
        <v>1</v>
      </c>
      <c r="F72" s="7">
        <v>0</v>
      </c>
      <c r="G72" s="7">
        <v>0</v>
      </c>
      <c r="H72" s="7">
        <v>0</v>
      </c>
      <c r="I72" s="7">
        <v>0</v>
      </c>
    </row>
    <row r="73" spans="1:9" x14ac:dyDescent="0.25">
      <c r="A73" s="47" t="s">
        <v>4</v>
      </c>
      <c r="B73" s="48" t="s">
        <v>73</v>
      </c>
      <c r="C73" s="49"/>
      <c r="D73" s="49"/>
      <c r="E73" s="49">
        <v>1</v>
      </c>
      <c r="F73" s="7">
        <v>0</v>
      </c>
      <c r="G73" s="7">
        <v>0</v>
      </c>
      <c r="H73" s="7">
        <v>0</v>
      </c>
      <c r="I73" s="7">
        <v>0</v>
      </c>
    </row>
    <row r="74" spans="1:9" x14ac:dyDescent="0.25">
      <c r="A74" s="47" t="s">
        <v>4</v>
      </c>
      <c r="B74" s="48" t="s">
        <v>74</v>
      </c>
      <c r="C74" s="49"/>
      <c r="D74" s="49"/>
      <c r="E74" s="49">
        <v>1</v>
      </c>
      <c r="F74" s="7">
        <v>0</v>
      </c>
      <c r="G74" s="7">
        <v>0</v>
      </c>
      <c r="H74" s="7">
        <v>0</v>
      </c>
      <c r="I74" s="7">
        <v>0</v>
      </c>
    </row>
    <row r="75" spans="1:9" x14ac:dyDescent="0.25">
      <c r="A75" s="47" t="s">
        <v>4</v>
      </c>
      <c r="B75" s="48" t="s">
        <v>75</v>
      </c>
      <c r="C75" s="49"/>
      <c r="D75" s="49"/>
      <c r="E75" s="49">
        <v>1</v>
      </c>
      <c r="F75" s="7">
        <v>0</v>
      </c>
      <c r="G75" s="7">
        <v>0</v>
      </c>
      <c r="H75" s="7">
        <v>0</v>
      </c>
      <c r="I75" s="7">
        <v>0</v>
      </c>
    </row>
    <row r="76" spans="1:9" x14ac:dyDescent="0.25">
      <c r="A76" s="47" t="s">
        <v>4</v>
      </c>
      <c r="B76" s="48" t="s">
        <v>76</v>
      </c>
      <c r="C76" s="49"/>
      <c r="D76" s="49"/>
      <c r="E76" s="49">
        <v>1</v>
      </c>
      <c r="F76" s="7">
        <v>0</v>
      </c>
      <c r="G76" s="7">
        <v>0</v>
      </c>
      <c r="H76" s="7">
        <v>0</v>
      </c>
      <c r="I76" s="7">
        <v>0</v>
      </c>
    </row>
    <row r="77" spans="1:9" x14ac:dyDescent="0.25">
      <c r="A77" s="47" t="s">
        <v>4</v>
      </c>
      <c r="B77" s="48" t="s">
        <v>77</v>
      </c>
      <c r="C77" s="49"/>
      <c r="D77" s="49"/>
      <c r="E77" s="49">
        <v>1</v>
      </c>
      <c r="F77" s="7">
        <v>0</v>
      </c>
      <c r="G77" s="7">
        <v>0</v>
      </c>
      <c r="H77" s="7">
        <v>0</v>
      </c>
      <c r="I77" s="7">
        <v>0</v>
      </c>
    </row>
    <row r="78" spans="1:9" x14ac:dyDescent="0.25">
      <c r="A78" s="47" t="s">
        <v>4</v>
      </c>
      <c r="B78" s="48" t="s">
        <v>78</v>
      </c>
      <c r="C78" s="49"/>
      <c r="D78" s="49"/>
      <c r="E78" s="49">
        <v>1</v>
      </c>
      <c r="F78" s="7">
        <v>0</v>
      </c>
      <c r="G78" s="7">
        <v>0</v>
      </c>
      <c r="H78" s="7">
        <v>0</v>
      </c>
      <c r="I78" s="7">
        <v>0</v>
      </c>
    </row>
    <row r="79" spans="1:9" x14ac:dyDescent="0.25">
      <c r="A79" s="47" t="s">
        <v>4</v>
      </c>
      <c r="B79" s="48" t="s">
        <v>79</v>
      </c>
      <c r="C79" s="49"/>
      <c r="D79" s="49"/>
      <c r="E79" s="49">
        <v>1</v>
      </c>
      <c r="F79" s="7">
        <v>0</v>
      </c>
      <c r="G79" s="7">
        <v>0</v>
      </c>
      <c r="H79" s="7">
        <v>0</v>
      </c>
      <c r="I79" s="7">
        <v>0</v>
      </c>
    </row>
    <row r="80" spans="1:9" x14ac:dyDescent="0.25">
      <c r="A80" s="47" t="s">
        <v>4</v>
      </c>
      <c r="B80" s="48" t="s">
        <v>80</v>
      </c>
      <c r="C80" s="49"/>
      <c r="D80" s="49"/>
      <c r="E80" s="49">
        <v>1</v>
      </c>
      <c r="F80" s="7">
        <v>0</v>
      </c>
      <c r="G80" s="7">
        <v>0</v>
      </c>
      <c r="H80" s="7">
        <v>0</v>
      </c>
      <c r="I80" s="7">
        <v>0</v>
      </c>
    </row>
    <row r="81" spans="1:9" x14ac:dyDescent="0.25">
      <c r="A81" s="47" t="s">
        <v>4</v>
      </c>
      <c r="B81" s="48" t="s">
        <v>81</v>
      </c>
      <c r="C81" s="49"/>
      <c r="D81" s="49"/>
      <c r="E81" s="49">
        <v>1</v>
      </c>
      <c r="F81" s="7">
        <v>0</v>
      </c>
      <c r="G81" s="7">
        <v>0</v>
      </c>
      <c r="H81" s="7">
        <v>0</v>
      </c>
      <c r="I81" s="7">
        <v>0</v>
      </c>
    </row>
    <row r="82" spans="1:9" x14ac:dyDescent="0.25">
      <c r="A82" s="47" t="s">
        <v>4</v>
      </c>
      <c r="B82" s="48" t="s">
        <v>82</v>
      </c>
      <c r="C82" s="49"/>
      <c r="D82" s="49"/>
      <c r="E82" s="49">
        <v>1</v>
      </c>
      <c r="F82" s="7">
        <v>0</v>
      </c>
      <c r="G82" s="7">
        <v>0</v>
      </c>
      <c r="H82" s="7">
        <v>0</v>
      </c>
      <c r="I82" s="7">
        <v>0</v>
      </c>
    </row>
    <row r="83" spans="1:9" ht="15.6" customHeight="1" x14ac:dyDescent="0.25">
      <c r="A83" s="47" t="s">
        <v>4</v>
      </c>
      <c r="B83" s="48" t="s">
        <v>6</v>
      </c>
      <c r="C83" s="49"/>
      <c r="D83" s="49"/>
      <c r="E83" s="49">
        <v>1</v>
      </c>
      <c r="F83" s="7">
        <v>0</v>
      </c>
      <c r="G83" s="51"/>
      <c r="H83" s="51"/>
      <c r="I83" s="51"/>
    </row>
    <row r="84" spans="1:9" x14ac:dyDescent="0.25">
      <c r="A84" s="47" t="s">
        <v>4</v>
      </c>
      <c r="B84" s="48" t="s">
        <v>5</v>
      </c>
      <c r="C84" s="49"/>
      <c r="D84" s="49"/>
      <c r="E84" s="49">
        <v>1</v>
      </c>
      <c r="F84" s="7">
        <v>0</v>
      </c>
      <c r="G84" s="51"/>
      <c r="H84" s="51"/>
      <c r="I84" s="51"/>
    </row>
    <row r="85" spans="1:9" x14ac:dyDescent="0.25">
      <c r="A85" s="47" t="s">
        <v>4</v>
      </c>
      <c r="B85" s="48" t="s">
        <v>3</v>
      </c>
      <c r="C85" s="49"/>
      <c r="D85" s="49"/>
      <c r="E85" s="49">
        <v>1</v>
      </c>
      <c r="F85" s="7">
        <v>0</v>
      </c>
      <c r="G85" s="51"/>
      <c r="H85" s="51"/>
      <c r="I85" s="51"/>
    </row>
    <row r="86" spans="1:9" ht="21" x14ac:dyDescent="0.35">
      <c r="A86" s="3"/>
      <c r="B86" s="45"/>
      <c r="C86" s="40"/>
      <c r="D86" s="40"/>
      <c r="E86" s="40"/>
      <c r="F86" s="2"/>
      <c r="G86" s="2"/>
      <c r="H86" s="2"/>
      <c r="I86" s="2"/>
    </row>
    <row r="87" spans="1:9" ht="21" x14ac:dyDescent="0.35">
      <c r="A87" s="3"/>
      <c r="B87" s="45"/>
      <c r="C87" s="40"/>
      <c r="D87" s="40"/>
      <c r="E87" s="40"/>
      <c r="F87" s="2"/>
      <c r="G87" s="2"/>
      <c r="H87" s="2"/>
      <c r="I87" s="2"/>
    </row>
    <row r="88" spans="1:9" ht="21" x14ac:dyDescent="0.35">
      <c r="A88" s="6" t="s">
        <v>2</v>
      </c>
      <c r="B88" s="46" t="s">
        <v>1</v>
      </c>
      <c r="C88" s="40"/>
      <c r="D88" s="40"/>
      <c r="E88" s="40"/>
      <c r="F88" s="2"/>
      <c r="G88" s="2"/>
      <c r="H88" s="2"/>
      <c r="I88" s="2"/>
    </row>
    <row r="89" spans="1:9" ht="21" x14ac:dyDescent="0.35">
      <c r="A89" s="5"/>
      <c r="B89" s="46" t="s">
        <v>0</v>
      </c>
      <c r="C89" s="40"/>
      <c r="D89" s="40"/>
      <c r="E89" s="40"/>
      <c r="F89" s="2"/>
      <c r="G89" s="2"/>
      <c r="H89" s="2"/>
      <c r="I89" s="2"/>
    </row>
    <row r="90" spans="1:9" ht="31.5" x14ac:dyDescent="0.35">
      <c r="A90" s="3"/>
      <c r="B90" s="50" t="s">
        <v>83</v>
      </c>
      <c r="C90" s="40"/>
      <c r="D90" s="40"/>
      <c r="E90" s="40"/>
      <c r="F90" s="2"/>
      <c r="G90" s="2"/>
      <c r="H90" s="2"/>
      <c r="I90" s="2"/>
    </row>
  </sheetData>
  <sheetProtection algorithmName="SHA-512" hashValue="IVHGjd3zVM7kL8osLWE7RDePENfYHycuUgXVgkembkerwg8EYRFFEkdeeDm5s6HHF09oqZZAtqYH8hpjNuleUw==" saltValue="6WV2qGqqADHh6FAUYgr3wA==" spinCount="100000" sheet="1" objects="1" scenarios="1"/>
  <mergeCells count="4">
    <mergeCell ref="A49:I49"/>
    <mergeCell ref="A1:D1"/>
    <mergeCell ref="A3:B3"/>
    <mergeCell ref="C3:D3"/>
  </mergeCells>
  <pageMargins left="0.7" right="0.7" top="0.78740157499999996" bottom="0.78740157499999996" header="0.3" footer="0.3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90"/>
  <sheetViews>
    <sheetView topLeftCell="A37" zoomScale="85" zoomScaleNormal="85" workbookViewId="0">
      <selection activeCell="B57" sqref="B57"/>
    </sheetView>
  </sheetViews>
  <sheetFormatPr defaultRowHeight="15" x14ac:dyDescent="0.25"/>
  <cols>
    <col min="1" max="1" width="16.140625" style="17" bestFit="1" customWidth="1"/>
    <col min="2" max="2" width="114.42578125" customWidth="1"/>
    <col min="3" max="3" width="16.7109375" style="12" customWidth="1"/>
    <col min="4" max="4" width="16.7109375" style="11" customWidth="1"/>
    <col min="5" max="5" width="20" customWidth="1"/>
  </cols>
  <sheetData>
    <row r="1" spans="1:5" ht="19.5" x14ac:dyDescent="0.3">
      <c r="A1" s="53" t="s">
        <v>22</v>
      </c>
      <c r="B1" s="53"/>
      <c r="C1" s="53"/>
      <c r="D1" s="53"/>
    </row>
    <row r="2" spans="1:5" ht="19.5" x14ac:dyDescent="0.3">
      <c r="A2" s="37"/>
      <c r="B2" s="15"/>
    </row>
    <row r="3" spans="1:5" ht="19.5" x14ac:dyDescent="0.3">
      <c r="A3" s="54" t="s">
        <v>48</v>
      </c>
      <c r="B3" s="54"/>
      <c r="C3" s="55">
        <f>SUM(C7:C47,C51:C85)</f>
        <v>0</v>
      </c>
      <c r="D3" s="55"/>
    </row>
    <row r="4" spans="1:5" ht="19.5" x14ac:dyDescent="0.3">
      <c r="A4" s="37"/>
      <c r="B4" s="15"/>
    </row>
    <row r="5" spans="1:5" ht="19.5" x14ac:dyDescent="0.3">
      <c r="A5" s="36"/>
      <c r="B5" s="13"/>
    </row>
    <row r="6" spans="1:5" s="11" customFormat="1" ht="30" x14ac:dyDescent="0.25">
      <c r="A6" s="10" t="s">
        <v>21</v>
      </c>
      <c r="B6" s="10" t="s">
        <v>20</v>
      </c>
      <c r="C6" s="32" t="s">
        <v>50</v>
      </c>
      <c r="D6" s="10" t="s">
        <v>49</v>
      </c>
      <c r="E6" s="34"/>
    </row>
    <row r="7" spans="1:5" x14ac:dyDescent="0.25">
      <c r="A7" s="47" t="s">
        <v>4</v>
      </c>
      <c r="B7" s="48" t="s">
        <v>43</v>
      </c>
      <c r="C7" s="30">
        <f>NEMRB!F7*NEMRB_kritéria!D7</f>
        <v>0</v>
      </c>
      <c r="D7" s="49">
        <v>1</v>
      </c>
      <c r="E7" s="4"/>
    </row>
    <row r="8" spans="1:5" x14ac:dyDescent="0.25">
      <c r="A8" s="47" t="s">
        <v>4</v>
      </c>
      <c r="B8" s="48" t="s">
        <v>43</v>
      </c>
      <c r="C8" s="30">
        <f>NEMRB!F8*NEMRB_kritéria!D8</f>
        <v>0</v>
      </c>
      <c r="D8" s="49">
        <v>3</v>
      </c>
      <c r="E8" s="4"/>
    </row>
    <row r="9" spans="1:5" x14ac:dyDescent="0.25">
      <c r="A9" s="47" t="s">
        <v>4</v>
      </c>
      <c r="B9" s="48" t="s">
        <v>43</v>
      </c>
      <c r="C9" s="30">
        <f>NEMRB!F9*NEMRB_kritéria!D9</f>
        <v>0</v>
      </c>
      <c r="D9" s="49">
        <v>1</v>
      </c>
      <c r="E9" s="4"/>
    </row>
    <row r="10" spans="1:5" x14ac:dyDescent="0.25">
      <c r="A10" s="47" t="s">
        <v>4</v>
      </c>
      <c r="B10" s="48" t="s">
        <v>43</v>
      </c>
      <c r="C10" s="30">
        <f>NEMRB!F10*NEMRB_kritéria!D10</f>
        <v>0</v>
      </c>
      <c r="D10" s="49">
        <v>1</v>
      </c>
      <c r="E10" s="4"/>
    </row>
    <row r="11" spans="1:5" x14ac:dyDescent="0.25">
      <c r="A11" s="47" t="s">
        <v>4</v>
      </c>
      <c r="B11" s="48" t="s">
        <v>43</v>
      </c>
      <c r="C11" s="30">
        <f>NEMRB!F11*NEMRB_kritéria!D11</f>
        <v>0</v>
      </c>
      <c r="D11" s="49">
        <v>2</v>
      </c>
      <c r="E11" s="4"/>
    </row>
    <row r="12" spans="1:5" x14ac:dyDescent="0.25">
      <c r="A12" s="47" t="s">
        <v>4</v>
      </c>
      <c r="B12" s="48" t="s">
        <v>43</v>
      </c>
      <c r="C12" s="30">
        <f>NEMRB!F12*NEMRB_kritéria!D12</f>
        <v>0</v>
      </c>
      <c r="D12" s="49">
        <v>2</v>
      </c>
      <c r="E12" s="4"/>
    </row>
    <row r="13" spans="1:5" x14ac:dyDescent="0.25">
      <c r="A13" s="47" t="s">
        <v>4</v>
      </c>
      <c r="B13" s="48" t="s">
        <v>43</v>
      </c>
      <c r="C13" s="30">
        <f>NEMRB!F13*NEMRB_kritéria!D13</f>
        <v>0</v>
      </c>
      <c r="D13" s="49">
        <v>1</v>
      </c>
      <c r="E13" s="4"/>
    </row>
    <row r="14" spans="1:5" x14ac:dyDescent="0.25">
      <c r="A14" s="47" t="s">
        <v>4</v>
      </c>
      <c r="B14" s="48" t="s">
        <v>43</v>
      </c>
      <c r="C14" s="30">
        <f>NEMRB!F14*NEMRB_kritéria!D14</f>
        <v>0</v>
      </c>
      <c r="D14" s="49">
        <v>2</v>
      </c>
      <c r="E14" s="4"/>
    </row>
    <row r="15" spans="1:5" x14ac:dyDescent="0.25">
      <c r="A15" s="47" t="s">
        <v>4</v>
      </c>
      <c r="B15" s="48" t="s">
        <v>43</v>
      </c>
      <c r="C15" s="30">
        <f>NEMRB!F15*NEMRB_kritéria!D15</f>
        <v>0</v>
      </c>
      <c r="D15" s="49">
        <v>9</v>
      </c>
      <c r="E15" s="4"/>
    </row>
    <row r="16" spans="1:5" x14ac:dyDescent="0.25">
      <c r="A16" s="47" t="s">
        <v>4</v>
      </c>
      <c r="B16" s="48" t="s">
        <v>43</v>
      </c>
      <c r="C16" s="30">
        <f>NEMRB!F16*NEMRB_kritéria!D16</f>
        <v>0</v>
      </c>
      <c r="D16" s="49">
        <v>1</v>
      </c>
      <c r="E16" s="4"/>
    </row>
    <row r="17" spans="1:5" x14ac:dyDescent="0.25">
      <c r="A17" s="47" t="s">
        <v>4</v>
      </c>
      <c r="B17" s="48" t="s">
        <v>43</v>
      </c>
      <c r="C17" s="30">
        <f>NEMRB!F17*NEMRB_kritéria!D17</f>
        <v>0</v>
      </c>
      <c r="D17" s="49">
        <v>2</v>
      </c>
      <c r="E17" s="4"/>
    </row>
    <row r="18" spans="1:5" x14ac:dyDescent="0.25">
      <c r="A18" s="47" t="s">
        <v>4</v>
      </c>
      <c r="B18" s="48" t="s">
        <v>43</v>
      </c>
      <c r="C18" s="30">
        <f>NEMRB!F18*NEMRB_kritéria!D18</f>
        <v>0</v>
      </c>
      <c r="D18" s="49">
        <v>10</v>
      </c>
      <c r="E18" s="4"/>
    </row>
    <row r="19" spans="1:5" x14ac:dyDescent="0.25">
      <c r="A19" s="47" t="s">
        <v>4</v>
      </c>
      <c r="B19" s="48" t="s">
        <v>43</v>
      </c>
      <c r="C19" s="30">
        <f>NEMRB!F19*NEMRB_kritéria!D19</f>
        <v>0</v>
      </c>
      <c r="D19" s="49">
        <v>1</v>
      </c>
      <c r="E19" s="4"/>
    </row>
    <row r="20" spans="1:5" x14ac:dyDescent="0.25">
      <c r="A20" s="47" t="s">
        <v>4</v>
      </c>
      <c r="B20" s="48" t="s">
        <v>41</v>
      </c>
      <c r="C20" s="30">
        <f>NEMRB!F20*NEMRB_kritéria!D20</f>
        <v>0</v>
      </c>
      <c r="D20" s="49">
        <v>35</v>
      </c>
      <c r="E20" s="4"/>
    </row>
    <row r="21" spans="1:5" x14ac:dyDescent="0.25">
      <c r="A21" s="47" t="s">
        <v>4</v>
      </c>
      <c r="B21" s="48" t="s">
        <v>40</v>
      </c>
      <c r="C21" s="30">
        <f>NEMRB!F21*NEMRB_kritéria!D21</f>
        <v>0</v>
      </c>
      <c r="D21" s="49">
        <v>1</v>
      </c>
      <c r="E21" s="4"/>
    </row>
    <row r="22" spans="1:5" x14ac:dyDescent="0.25">
      <c r="A22" s="47" t="s">
        <v>4</v>
      </c>
      <c r="B22" s="48" t="s">
        <v>39</v>
      </c>
      <c r="C22" s="30">
        <f>NEMRB!F22*NEMRB_kritéria!D22</f>
        <v>0</v>
      </c>
      <c r="D22" s="49">
        <v>35</v>
      </c>
      <c r="E22" s="4"/>
    </row>
    <row r="23" spans="1:5" x14ac:dyDescent="0.25">
      <c r="A23" s="47" t="s">
        <v>4</v>
      </c>
      <c r="B23" s="48" t="s">
        <v>38</v>
      </c>
      <c r="C23" s="30">
        <f>NEMRB!F23*NEMRB_kritéria!D23</f>
        <v>0</v>
      </c>
      <c r="D23" s="49">
        <v>1</v>
      </c>
      <c r="E23" s="4"/>
    </row>
    <row r="24" spans="1:5" x14ac:dyDescent="0.25">
      <c r="A24" s="47" t="s">
        <v>4</v>
      </c>
      <c r="B24" s="48" t="s">
        <v>37</v>
      </c>
      <c r="C24" s="30">
        <f>NEMRB!F24*NEMRB_kritéria!D24</f>
        <v>0</v>
      </c>
      <c r="D24" s="49">
        <v>35</v>
      </c>
      <c r="E24" s="4"/>
    </row>
    <row r="25" spans="1:5" x14ac:dyDescent="0.25">
      <c r="A25" s="47" t="s">
        <v>4</v>
      </c>
      <c r="B25" s="48" t="s">
        <v>36</v>
      </c>
      <c r="C25" s="30">
        <f>NEMRB!F25*NEMRB_kritéria!D25</f>
        <v>0</v>
      </c>
      <c r="D25" s="49">
        <v>1</v>
      </c>
      <c r="E25" s="4"/>
    </row>
    <row r="26" spans="1:5" x14ac:dyDescent="0.25">
      <c r="A26" s="47" t="s">
        <v>4</v>
      </c>
      <c r="B26" s="48" t="s">
        <v>35</v>
      </c>
      <c r="C26" s="30">
        <f>NEMRB!F26*NEMRB_kritéria!D26</f>
        <v>0</v>
      </c>
      <c r="D26" s="49">
        <v>2</v>
      </c>
      <c r="E26" s="4"/>
    </row>
    <row r="27" spans="1:5" x14ac:dyDescent="0.25">
      <c r="A27" s="47" t="s">
        <v>4</v>
      </c>
      <c r="B27" s="48" t="s">
        <v>34</v>
      </c>
      <c r="C27" s="30">
        <f>NEMRB!F27*NEMRB_kritéria!D27</f>
        <v>0</v>
      </c>
      <c r="D27" s="49">
        <v>4</v>
      </c>
      <c r="E27" s="4"/>
    </row>
    <row r="28" spans="1:5" x14ac:dyDescent="0.25">
      <c r="A28" s="47" t="s">
        <v>4</v>
      </c>
      <c r="B28" s="48" t="s">
        <v>33</v>
      </c>
      <c r="C28" s="30">
        <f>NEMRB!F28*NEMRB_kritéria!D28</f>
        <v>0</v>
      </c>
      <c r="D28" s="49">
        <v>15</v>
      </c>
      <c r="E28" s="4"/>
    </row>
    <row r="29" spans="1:5" x14ac:dyDescent="0.25">
      <c r="A29" s="47" t="s">
        <v>4</v>
      </c>
      <c r="B29" s="48" t="s">
        <v>32</v>
      </c>
      <c r="C29" s="30">
        <f>NEMRB!F29*NEMRB_kritéria!D29</f>
        <v>0</v>
      </c>
      <c r="D29" s="49">
        <v>1</v>
      </c>
      <c r="E29" s="4"/>
    </row>
    <row r="30" spans="1:5" x14ac:dyDescent="0.25">
      <c r="A30" s="47" t="s">
        <v>4</v>
      </c>
      <c r="B30" s="48" t="s">
        <v>31</v>
      </c>
      <c r="C30" s="30">
        <f>NEMRB!F30*NEMRB_kritéria!D30</f>
        <v>0</v>
      </c>
      <c r="D30" s="49">
        <v>2</v>
      </c>
      <c r="E30" s="4"/>
    </row>
    <row r="31" spans="1:5" x14ac:dyDescent="0.25">
      <c r="A31" s="47" t="s">
        <v>4</v>
      </c>
      <c r="B31" s="48" t="s">
        <v>30</v>
      </c>
      <c r="C31" s="30">
        <f>NEMRB!F31*NEMRB_kritéria!D31</f>
        <v>0</v>
      </c>
      <c r="D31" s="49">
        <v>11</v>
      </c>
      <c r="E31" s="4"/>
    </row>
    <row r="32" spans="1:5" x14ac:dyDescent="0.25">
      <c r="A32" s="47" t="s">
        <v>4</v>
      </c>
      <c r="B32" s="48" t="s">
        <v>29</v>
      </c>
      <c r="C32" s="30">
        <f>NEMRB!F32*NEMRB_kritéria!D32</f>
        <v>0</v>
      </c>
      <c r="D32" s="49">
        <v>1</v>
      </c>
      <c r="E32" s="4"/>
    </row>
    <row r="33" spans="1:5" x14ac:dyDescent="0.25">
      <c r="A33" s="47" t="s">
        <v>4</v>
      </c>
      <c r="B33" s="48" t="s">
        <v>51</v>
      </c>
      <c r="C33" s="30">
        <f>NEMRB!F33*NEMRB_kritéria!D33</f>
        <v>0</v>
      </c>
      <c r="D33" s="49">
        <v>1</v>
      </c>
      <c r="E33" s="4"/>
    </row>
    <row r="34" spans="1:5" x14ac:dyDescent="0.25">
      <c r="A34" s="47" t="s">
        <v>4</v>
      </c>
      <c r="B34" s="48" t="s">
        <v>52</v>
      </c>
      <c r="C34" s="30">
        <f>NEMRB!F34*NEMRB_kritéria!D34</f>
        <v>0</v>
      </c>
      <c r="D34" s="49">
        <v>1</v>
      </c>
      <c r="E34" s="4"/>
    </row>
    <row r="35" spans="1:5" x14ac:dyDescent="0.25">
      <c r="A35" s="47" t="s">
        <v>4</v>
      </c>
      <c r="B35" s="48" t="s">
        <v>53</v>
      </c>
      <c r="C35" s="30">
        <f>NEMRB!F35*NEMRB_kritéria!D35</f>
        <v>0</v>
      </c>
      <c r="D35" s="49">
        <v>1</v>
      </c>
      <c r="E35" s="4"/>
    </row>
    <row r="36" spans="1:5" x14ac:dyDescent="0.25">
      <c r="A36" s="47" t="s">
        <v>4</v>
      </c>
      <c r="B36" s="48" t="s">
        <v>54</v>
      </c>
      <c r="C36" s="30">
        <f>NEMRB!F36*NEMRB_kritéria!D36</f>
        <v>0</v>
      </c>
      <c r="D36" s="49">
        <v>1</v>
      </c>
      <c r="E36" s="4"/>
    </row>
    <row r="37" spans="1:5" x14ac:dyDescent="0.25">
      <c r="A37" s="47" t="s">
        <v>4</v>
      </c>
      <c r="B37" s="48" t="s">
        <v>55</v>
      </c>
      <c r="C37" s="30">
        <f>NEMRB!F37*NEMRB_kritéria!D37</f>
        <v>0</v>
      </c>
      <c r="D37" s="49">
        <v>1</v>
      </c>
      <c r="E37" s="4"/>
    </row>
    <row r="38" spans="1:5" x14ac:dyDescent="0.25">
      <c r="A38" s="47" t="s">
        <v>4</v>
      </c>
      <c r="B38" s="48" t="s">
        <v>56</v>
      </c>
      <c r="C38" s="30">
        <f>NEMRB!F38*NEMRB_kritéria!D38</f>
        <v>0</v>
      </c>
      <c r="D38" s="49">
        <v>1</v>
      </c>
      <c r="E38" s="4"/>
    </row>
    <row r="39" spans="1:5" x14ac:dyDescent="0.25">
      <c r="A39" s="47" t="s">
        <v>4</v>
      </c>
      <c r="B39" s="48" t="s">
        <v>57</v>
      </c>
      <c r="C39" s="30">
        <f>NEMRB!F39*NEMRB_kritéria!D39</f>
        <v>0</v>
      </c>
      <c r="D39" s="49">
        <v>1</v>
      </c>
      <c r="E39" s="4"/>
    </row>
    <row r="40" spans="1:5" x14ac:dyDescent="0.25">
      <c r="A40" s="47" t="s">
        <v>4</v>
      </c>
      <c r="B40" s="48" t="s">
        <v>58</v>
      </c>
      <c r="C40" s="30">
        <f>NEMRB!F40*NEMRB_kritéria!D40</f>
        <v>0</v>
      </c>
      <c r="D40" s="49">
        <v>1</v>
      </c>
      <c r="E40" s="4"/>
    </row>
    <row r="41" spans="1:5" x14ac:dyDescent="0.25">
      <c r="A41" s="47" t="s">
        <v>4</v>
      </c>
      <c r="B41" s="48" t="s">
        <v>59</v>
      </c>
      <c r="C41" s="30">
        <f>NEMRB!F41*NEMRB_kritéria!D41</f>
        <v>0</v>
      </c>
      <c r="D41" s="49">
        <v>1</v>
      </c>
      <c r="E41" s="4"/>
    </row>
    <row r="42" spans="1:5" x14ac:dyDescent="0.25">
      <c r="A42" s="47" t="s">
        <v>4</v>
      </c>
      <c r="B42" s="48" t="s">
        <v>28</v>
      </c>
      <c r="C42" s="30">
        <f>NEMRB!F42*NEMRB_kritéria!D42</f>
        <v>0</v>
      </c>
      <c r="D42" s="49">
        <v>35</v>
      </c>
      <c r="E42" s="4"/>
    </row>
    <row r="43" spans="1:5" x14ac:dyDescent="0.25">
      <c r="A43" s="47" t="s">
        <v>4</v>
      </c>
      <c r="B43" s="48" t="s">
        <v>27</v>
      </c>
      <c r="C43" s="30">
        <f>NEMRB!F43*NEMRB_kritéria!D43</f>
        <v>0</v>
      </c>
      <c r="D43" s="49">
        <v>1</v>
      </c>
      <c r="E43" s="4"/>
    </row>
    <row r="44" spans="1:5" x14ac:dyDescent="0.25">
      <c r="A44" s="47" t="s">
        <v>4</v>
      </c>
      <c r="B44" s="48" t="s">
        <v>26</v>
      </c>
      <c r="C44" s="30">
        <f>NEMRB!F44*NEMRB_kritéria!D44</f>
        <v>0</v>
      </c>
      <c r="D44" s="49">
        <v>35</v>
      </c>
      <c r="E44" s="4"/>
    </row>
    <row r="45" spans="1:5" x14ac:dyDescent="0.25">
      <c r="A45" s="47" t="s">
        <v>4</v>
      </c>
      <c r="B45" s="48" t="s">
        <v>25</v>
      </c>
      <c r="C45" s="30">
        <f>NEMRB!F45*NEMRB_kritéria!D45</f>
        <v>0</v>
      </c>
      <c r="D45" s="49">
        <v>1</v>
      </c>
      <c r="E45" s="4"/>
    </row>
    <row r="46" spans="1:5" x14ac:dyDescent="0.25">
      <c r="A46" s="47" t="s">
        <v>4</v>
      </c>
      <c r="B46" s="48" t="s">
        <v>24</v>
      </c>
      <c r="C46" s="30">
        <f>NEMRB!F46*NEMRB_kritéria!D46</f>
        <v>0</v>
      </c>
      <c r="D46" s="49">
        <v>35</v>
      </c>
      <c r="E46" s="4"/>
    </row>
    <row r="47" spans="1:5" x14ac:dyDescent="0.25">
      <c r="A47" s="47" t="s">
        <v>4</v>
      </c>
      <c r="B47" s="48" t="s">
        <v>23</v>
      </c>
      <c r="C47" s="30">
        <f>NEMRB!F47*NEMRB_kritéria!D47</f>
        <v>0</v>
      </c>
      <c r="D47" s="49">
        <v>1</v>
      </c>
      <c r="E47" s="4"/>
    </row>
    <row r="48" spans="1:5" x14ac:dyDescent="0.25">
      <c r="A48" s="21"/>
      <c r="B48" s="4"/>
      <c r="C48" s="35"/>
      <c r="D48" s="34"/>
      <c r="E48" s="33"/>
    </row>
    <row r="49" spans="1:5" ht="19.5" x14ac:dyDescent="0.3">
      <c r="A49" s="53" t="s">
        <v>22</v>
      </c>
      <c r="B49" s="53"/>
      <c r="C49" s="53"/>
      <c r="D49" s="53"/>
      <c r="E49" s="13"/>
    </row>
    <row r="50" spans="1:5" s="11" customFormat="1" ht="28.15" customHeight="1" x14ac:dyDescent="0.25">
      <c r="A50" s="10" t="s">
        <v>21</v>
      </c>
      <c r="B50" s="10" t="s">
        <v>20</v>
      </c>
      <c r="C50" s="32" t="s">
        <v>50</v>
      </c>
      <c r="D50" s="10" t="s">
        <v>49</v>
      </c>
      <c r="E50" s="31"/>
    </row>
    <row r="51" spans="1:5" x14ac:dyDescent="0.25">
      <c r="A51" s="47" t="s">
        <v>4</v>
      </c>
      <c r="B51" s="48" t="s">
        <v>60</v>
      </c>
      <c r="C51" s="30">
        <f>NEMRB!F51*NEMRB_kritéria!D51</f>
        <v>0</v>
      </c>
      <c r="D51" s="49">
        <v>1</v>
      </c>
      <c r="E51" s="29"/>
    </row>
    <row r="52" spans="1:5" x14ac:dyDescent="0.25">
      <c r="A52" s="47" t="s">
        <v>4</v>
      </c>
      <c r="B52" s="48" t="s">
        <v>61</v>
      </c>
      <c r="C52" s="30">
        <f>NEMRB!F52*NEMRB_kritéria!D52</f>
        <v>0</v>
      </c>
      <c r="D52" s="49">
        <v>1</v>
      </c>
      <c r="E52" s="29"/>
    </row>
    <row r="53" spans="1:5" x14ac:dyDescent="0.25">
      <c r="A53" s="47" t="s">
        <v>4</v>
      </c>
      <c r="B53" s="48" t="s">
        <v>62</v>
      </c>
      <c r="C53" s="30">
        <f>NEMRB!F53*NEMRB_kritéria!D53</f>
        <v>0</v>
      </c>
      <c r="D53" s="49">
        <v>1</v>
      </c>
      <c r="E53" s="29"/>
    </row>
    <row r="54" spans="1:5" x14ac:dyDescent="0.25">
      <c r="A54" s="47" t="s">
        <v>4</v>
      </c>
      <c r="B54" s="48" t="s">
        <v>63</v>
      </c>
      <c r="C54" s="30">
        <f>NEMRB!F54*NEMRB_kritéria!D54</f>
        <v>0</v>
      </c>
      <c r="D54" s="49">
        <v>1</v>
      </c>
      <c r="E54" s="29"/>
    </row>
    <row r="55" spans="1:5" x14ac:dyDescent="0.25">
      <c r="A55" s="47" t="s">
        <v>4</v>
      </c>
      <c r="B55" s="48" t="s">
        <v>13</v>
      </c>
      <c r="C55" s="30">
        <f>NEMRB!F55*NEMRB_kritéria!D55</f>
        <v>0</v>
      </c>
      <c r="D55" s="49">
        <v>1</v>
      </c>
      <c r="E55" s="29"/>
    </row>
    <row r="56" spans="1:5" x14ac:dyDescent="0.25">
      <c r="A56" s="47" t="s">
        <v>4</v>
      </c>
      <c r="B56" s="48" t="s">
        <v>12</v>
      </c>
      <c r="C56" s="30">
        <f>NEMRB!F56*NEMRB_kritéria!D56</f>
        <v>0</v>
      </c>
      <c r="D56" s="49">
        <v>1</v>
      </c>
      <c r="E56" s="29"/>
    </row>
    <row r="57" spans="1:5" x14ac:dyDescent="0.25">
      <c r="A57" s="47" t="s">
        <v>4</v>
      </c>
      <c r="B57" s="48" t="s">
        <v>11</v>
      </c>
      <c r="C57" s="30">
        <f>NEMRB!F57*NEMRB_kritéria!D57</f>
        <v>0</v>
      </c>
      <c r="D57" s="49">
        <v>1</v>
      </c>
      <c r="E57" s="29"/>
    </row>
    <row r="58" spans="1:5" x14ac:dyDescent="0.25">
      <c r="A58" s="47" t="s">
        <v>4</v>
      </c>
      <c r="B58" s="48" t="s">
        <v>10</v>
      </c>
      <c r="C58" s="30">
        <f>NEMRB!F58*NEMRB_kritéria!D58</f>
        <v>0</v>
      </c>
      <c r="D58" s="49">
        <v>1</v>
      </c>
      <c r="E58" s="29"/>
    </row>
    <row r="59" spans="1:5" x14ac:dyDescent="0.25">
      <c r="A59" s="47" t="s">
        <v>4</v>
      </c>
      <c r="B59" s="48" t="s">
        <v>9</v>
      </c>
      <c r="C59" s="30">
        <f>NEMRB!F59*NEMRB_kritéria!D59</f>
        <v>0</v>
      </c>
      <c r="D59" s="49">
        <v>1</v>
      </c>
      <c r="E59" s="29"/>
    </row>
    <row r="60" spans="1:5" x14ac:dyDescent="0.25">
      <c r="A60" s="47" t="s">
        <v>4</v>
      </c>
      <c r="B60" s="48" t="s">
        <v>85</v>
      </c>
      <c r="C60" s="30">
        <f>NEMRB!F60*NEMRB_kritéria!D60</f>
        <v>0</v>
      </c>
      <c r="D60" s="49">
        <v>1</v>
      </c>
      <c r="E60" s="29"/>
    </row>
    <row r="61" spans="1:5" x14ac:dyDescent="0.25">
      <c r="A61" s="47" t="s">
        <v>4</v>
      </c>
      <c r="B61" s="48" t="s">
        <v>86</v>
      </c>
      <c r="C61" s="30">
        <f>NEMRB!F61*NEMRB_kritéria!D61</f>
        <v>0</v>
      </c>
      <c r="D61" s="49">
        <v>1</v>
      </c>
      <c r="E61" s="29"/>
    </row>
    <row r="62" spans="1:5" x14ac:dyDescent="0.25">
      <c r="A62" s="47" t="s">
        <v>4</v>
      </c>
      <c r="B62" s="48" t="s">
        <v>64</v>
      </c>
      <c r="C62" s="30">
        <f>NEMRB!F62*NEMRB_kritéria!D62</f>
        <v>0</v>
      </c>
      <c r="D62" s="49">
        <v>1</v>
      </c>
      <c r="E62" s="29"/>
    </row>
    <row r="63" spans="1:5" x14ac:dyDescent="0.25">
      <c r="A63" s="47" t="s">
        <v>4</v>
      </c>
      <c r="B63" s="48" t="s">
        <v>65</v>
      </c>
      <c r="C63" s="30">
        <f>NEMRB!F63*NEMRB_kritéria!D63</f>
        <v>0</v>
      </c>
      <c r="D63" s="49">
        <v>1</v>
      </c>
      <c r="E63" s="29"/>
    </row>
    <row r="64" spans="1:5" x14ac:dyDescent="0.25">
      <c r="A64" s="47" t="s">
        <v>4</v>
      </c>
      <c r="B64" s="48" t="s">
        <v>66</v>
      </c>
      <c r="C64" s="30">
        <f>NEMRB!F64*NEMRB_kritéria!D64</f>
        <v>0</v>
      </c>
      <c r="D64" s="49">
        <v>12</v>
      </c>
      <c r="E64" s="29"/>
    </row>
    <row r="65" spans="1:5" x14ac:dyDescent="0.25">
      <c r="A65" s="47" t="s">
        <v>4</v>
      </c>
      <c r="B65" s="48" t="s">
        <v>67</v>
      </c>
      <c r="C65" s="30">
        <f>NEMRB!F65*NEMRB_kritéria!D65</f>
        <v>0</v>
      </c>
      <c r="D65" s="49">
        <v>1</v>
      </c>
      <c r="E65" s="29"/>
    </row>
    <row r="66" spans="1:5" x14ac:dyDescent="0.25">
      <c r="A66" s="47" t="s">
        <v>4</v>
      </c>
      <c r="B66" s="48" t="s">
        <v>68</v>
      </c>
      <c r="C66" s="30">
        <f>NEMRB!F66*NEMRB_kritéria!D66</f>
        <v>0</v>
      </c>
      <c r="D66" s="49">
        <v>1</v>
      </c>
      <c r="E66" s="29"/>
    </row>
    <row r="67" spans="1:5" x14ac:dyDescent="0.25">
      <c r="A67" s="47" t="s">
        <v>4</v>
      </c>
      <c r="B67" s="48" t="s">
        <v>69</v>
      </c>
      <c r="C67" s="30">
        <f>NEMRB!F67*NEMRB_kritéria!D67</f>
        <v>0</v>
      </c>
      <c r="D67" s="49">
        <v>1</v>
      </c>
      <c r="E67" s="29"/>
    </row>
    <row r="68" spans="1:5" x14ac:dyDescent="0.25">
      <c r="A68" s="47" t="s">
        <v>4</v>
      </c>
      <c r="B68" s="48" t="s">
        <v>8</v>
      </c>
      <c r="C68" s="30">
        <f>NEMRB!F68*NEMRB_kritéria!D68</f>
        <v>0</v>
      </c>
      <c r="D68" s="49">
        <v>1</v>
      </c>
      <c r="E68" s="29"/>
    </row>
    <row r="69" spans="1:5" x14ac:dyDescent="0.25">
      <c r="A69" s="47" t="s">
        <v>4</v>
      </c>
      <c r="B69" s="48" t="s">
        <v>7</v>
      </c>
      <c r="C69" s="30">
        <f>NEMRB!F69*NEMRB_kritéria!D69</f>
        <v>0</v>
      </c>
      <c r="D69" s="49">
        <v>1</v>
      </c>
      <c r="E69" s="29"/>
    </row>
    <row r="70" spans="1:5" x14ac:dyDescent="0.25">
      <c r="A70" s="47" t="s">
        <v>4</v>
      </c>
      <c r="B70" s="48" t="s">
        <v>70</v>
      </c>
      <c r="C70" s="30">
        <f>NEMRB!F70*NEMRB_kritéria!D70</f>
        <v>0</v>
      </c>
      <c r="D70" s="49">
        <v>1</v>
      </c>
      <c r="E70" s="29"/>
    </row>
    <row r="71" spans="1:5" x14ac:dyDescent="0.25">
      <c r="A71" s="47" t="s">
        <v>4</v>
      </c>
      <c r="B71" s="48" t="s">
        <v>71</v>
      </c>
      <c r="C71" s="30">
        <f>NEMRB!F71*NEMRB_kritéria!D71</f>
        <v>0</v>
      </c>
      <c r="D71" s="49">
        <v>1</v>
      </c>
      <c r="E71" s="29"/>
    </row>
    <row r="72" spans="1:5" x14ac:dyDescent="0.25">
      <c r="A72" s="47" t="s">
        <v>4</v>
      </c>
      <c r="B72" s="48" t="s">
        <v>72</v>
      </c>
      <c r="C72" s="30">
        <f>NEMRB!F72*NEMRB_kritéria!D72</f>
        <v>0</v>
      </c>
      <c r="D72" s="49">
        <v>1</v>
      </c>
      <c r="E72" s="29"/>
    </row>
    <row r="73" spans="1:5" x14ac:dyDescent="0.25">
      <c r="A73" s="47" t="s">
        <v>4</v>
      </c>
      <c r="B73" s="48" t="s">
        <v>73</v>
      </c>
      <c r="C73" s="30">
        <f>NEMRB!F73*NEMRB_kritéria!D73</f>
        <v>0</v>
      </c>
      <c r="D73" s="49">
        <v>1</v>
      </c>
      <c r="E73" s="29"/>
    </row>
    <row r="74" spans="1:5" x14ac:dyDescent="0.25">
      <c r="A74" s="47" t="s">
        <v>4</v>
      </c>
      <c r="B74" s="48" t="s">
        <v>74</v>
      </c>
      <c r="C74" s="30">
        <f>NEMRB!F74*NEMRB_kritéria!D74</f>
        <v>0</v>
      </c>
      <c r="D74" s="49">
        <v>1</v>
      </c>
      <c r="E74" s="29"/>
    </row>
    <row r="75" spans="1:5" x14ac:dyDescent="0.25">
      <c r="A75" s="47" t="s">
        <v>4</v>
      </c>
      <c r="B75" s="48" t="s">
        <v>75</v>
      </c>
      <c r="C75" s="30">
        <f>NEMRB!F75*NEMRB_kritéria!D75</f>
        <v>0</v>
      </c>
      <c r="D75" s="49">
        <v>1</v>
      </c>
      <c r="E75" s="29"/>
    </row>
    <row r="76" spans="1:5" x14ac:dyDescent="0.25">
      <c r="A76" s="47" t="s">
        <v>4</v>
      </c>
      <c r="B76" s="48" t="s">
        <v>76</v>
      </c>
      <c r="C76" s="30">
        <f>NEMRB!F76*NEMRB_kritéria!D76</f>
        <v>0</v>
      </c>
      <c r="D76" s="49">
        <v>1</v>
      </c>
      <c r="E76" s="29"/>
    </row>
    <row r="77" spans="1:5" x14ac:dyDescent="0.25">
      <c r="A77" s="47" t="s">
        <v>4</v>
      </c>
      <c r="B77" s="48" t="s">
        <v>77</v>
      </c>
      <c r="C77" s="30">
        <f>NEMRB!F77*NEMRB_kritéria!D77</f>
        <v>0</v>
      </c>
      <c r="D77" s="49">
        <v>1</v>
      </c>
      <c r="E77" s="29"/>
    </row>
    <row r="78" spans="1:5" x14ac:dyDescent="0.25">
      <c r="A78" s="47" t="s">
        <v>4</v>
      </c>
      <c r="B78" s="48" t="s">
        <v>78</v>
      </c>
      <c r="C78" s="30">
        <f>NEMRB!F78*NEMRB_kritéria!D78</f>
        <v>0</v>
      </c>
      <c r="D78" s="49">
        <v>1</v>
      </c>
      <c r="E78" s="29"/>
    </row>
    <row r="79" spans="1:5" x14ac:dyDescent="0.25">
      <c r="A79" s="47" t="s">
        <v>4</v>
      </c>
      <c r="B79" s="48" t="s">
        <v>79</v>
      </c>
      <c r="C79" s="30">
        <f>NEMRB!F79*NEMRB_kritéria!D79</f>
        <v>0</v>
      </c>
      <c r="D79" s="49">
        <v>1</v>
      </c>
      <c r="E79" s="29"/>
    </row>
    <row r="80" spans="1:5" x14ac:dyDescent="0.25">
      <c r="A80" s="47" t="s">
        <v>4</v>
      </c>
      <c r="B80" s="48" t="s">
        <v>80</v>
      </c>
      <c r="C80" s="30">
        <f>NEMRB!F80*NEMRB_kritéria!D80</f>
        <v>0</v>
      </c>
      <c r="D80" s="49">
        <v>1</v>
      </c>
      <c r="E80" s="29"/>
    </row>
    <row r="81" spans="1:5" x14ac:dyDescent="0.25">
      <c r="A81" s="47" t="s">
        <v>4</v>
      </c>
      <c r="B81" s="48" t="s">
        <v>81</v>
      </c>
      <c r="C81" s="30">
        <f>NEMRB!F81*NEMRB_kritéria!D81</f>
        <v>0</v>
      </c>
      <c r="D81" s="49">
        <v>1</v>
      </c>
      <c r="E81" s="29"/>
    </row>
    <row r="82" spans="1:5" x14ac:dyDescent="0.25">
      <c r="A82" s="47" t="s">
        <v>4</v>
      </c>
      <c r="B82" s="48" t="s">
        <v>82</v>
      </c>
      <c r="C82" s="30">
        <f>NEMRB!F82*NEMRB_kritéria!D82</f>
        <v>0</v>
      </c>
      <c r="D82" s="49">
        <v>1</v>
      </c>
      <c r="E82" s="29"/>
    </row>
    <row r="83" spans="1:5" x14ac:dyDescent="0.25">
      <c r="A83" s="47" t="s">
        <v>4</v>
      </c>
      <c r="B83" s="48" t="s">
        <v>6</v>
      </c>
      <c r="C83" s="30">
        <f>NEMRB!F83*NEMRB_kritéria!D83</f>
        <v>0</v>
      </c>
      <c r="D83" s="49">
        <v>1</v>
      </c>
      <c r="E83" s="29"/>
    </row>
    <row r="84" spans="1:5" x14ac:dyDescent="0.25">
      <c r="A84" s="47" t="s">
        <v>4</v>
      </c>
      <c r="B84" s="48" t="s">
        <v>5</v>
      </c>
      <c r="C84" s="30">
        <f>NEMRB!F84*NEMRB_kritéria!D84</f>
        <v>0</v>
      </c>
      <c r="D84" s="49">
        <v>1</v>
      </c>
      <c r="E84" s="29"/>
    </row>
    <row r="85" spans="1:5" x14ac:dyDescent="0.25">
      <c r="A85" s="47" t="s">
        <v>4</v>
      </c>
      <c r="B85" s="48" t="s">
        <v>3</v>
      </c>
      <c r="C85" s="30">
        <f>NEMRB!F85*NEMRB_kritéria!D85</f>
        <v>0</v>
      </c>
      <c r="D85" s="49">
        <v>1</v>
      </c>
      <c r="E85" s="29"/>
    </row>
    <row r="86" spans="1:5" x14ac:dyDescent="0.25">
      <c r="A86" s="21"/>
      <c r="B86" s="4"/>
      <c r="C86" s="28"/>
      <c r="D86" s="27"/>
      <c r="E86" s="26"/>
    </row>
    <row r="87" spans="1:5" ht="21" x14ac:dyDescent="0.35">
      <c r="A87" s="20"/>
      <c r="B87" s="2"/>
      <c r="C87" s="25"/>
      <c r="D87" s="24"/>
      <c r="E87" s="23"/>
    </row>
    <row r="88" spans="1:5" ht="21" x14ac:dyDescent="0.35">
      <c r="A88" s="22" t="s">
        <v>2</v>
      </c>
      <c r="B88" s="46" t="s">
        <v>1</v>
      </c>
      <c r="C88" s="19"/>
      <c r="D88" s="18"/>
      <c r="E88" s="2"/>
    </row>
    <row r="89" spans="1:5" ht="21" x14ac:dyDescent="0.35">
      <c r="A89" s="21"/>
      <c r="B89" s="46" t="s">
        <v>0</v>
      </c>
      <c r="C89" s="19"/>
      <c r="D89" s="18"/>
      <c r="E89" s="2"/>
    </row>
    <row r="90" spans="1:5" ht="21" x14ac:dyDescent="0.35">
      <c r="A90" s="20"/>
      <c r="B90" s="50" t="s">
        <v>83</v>
      </c>
      <c r="C90" s="19"/>
      <c r="D90" s="18"/>
      <c r="E90" s="2"/>
    </row>
  </sheetData>
  <sheetProtection algorithmName="SHA-512" hashValue="1GdNpxxVw2Ij0XR8xXi7t3zAtzB9UbvxtgUPHWGAVzA2zlK8I03Rla3HK8cwtxXAszYN4o/AJ1N7Q66me6jpTQ==" saltValue="0hwa6sOnBT77ROEehvM1dQ==" spinCount="100000" sheet="1" objects="1" scenarios="1"/>
  <mergeCells count="4">
    <mergeCell ref="A3:B3"/>
    <mergeCell ref="A49:D49"/>
    <mergeCell ref="C3:D3"/>
    <mergeCell ref="A1:D1"/>
  </mergeCells>
  <pageMargins left="0.25" right="0.25" top="0.75" bottom="0.75" header="0.3" footer="0.3"/>
  <pageSetup paperSize="9" scale="8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FA332BAE83CD449B041B6CB0CF83558" ma:contentTypeVersion="" ma:contentTypeDescription="Vytvoří nový dokument" ma:contentTypeScope="" ma:versionID="9e11c244f4ea8fb5fed7e2e6fa6b877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58c998047af7c1aea77a75e10cc3bc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 ma:index="8" ma:displayName="Komentář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8EBF77-273D-4A82-B9FF-806464D884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1B622D8-721E-4D32-85D0-1643D41078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8B345A-1268-4183-B819-4594864D9B93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NEMRB</vt:lpstr>
      <vt:lpstr>NEMRB_kritéria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Houda Jaroslav</cp:lastModifiedBy>
  <dcterms:created xsi:type="dcterms:W3CDTF">2023-01-11T09:57:15Z</dcterms:created>
  <dcterms:modified xsi:type="dcterms:W3CDTF">2024-09-13T13:43:19Z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0x0101009FA332BAE83CD449B041B6CB0CF83558</vt:lpwstr>
  </property>
</Properties>
</file>